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ynthèses pour publication\"/>
    </mc:Choice>
  </mc:AlternateContent>
  <xr:revisionPtr revIDLastSave="0" documentId="13_ncr:1_{8E26E9B7-D1BA-4878-BEE2-ED8F8F6BDEB4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<sst xmlns="http://schemas.openxmlformats.org/spreadsheetml/2006/main" count="186" uniqueCount="99">
  <si>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</si>
  <si>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</si>
  <si>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</si>
  <si>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</si>
  <si>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</si>
  <si>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</si>
  <si>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</si>
  <si>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</si>
  <si>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</si>
  <si>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</si>
  <si>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</si>
  <si>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</si>
  <si>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</si>
  <si>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</si>
  <si>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</si>
  <si>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</si>
  <si>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</si>
  <si>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</si>
  <si>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</si>
  <si>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</si>
  <si>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</si>
  <si>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</si>
  <si>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</si>
  <si>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</si>
  <si>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</si>
  <si>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</si>
  <si>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</si>
  <si>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</si>
  <si>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</si>
  <si>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</si>
  <si>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</si>
  <si>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</si>
  <si>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</si>
  <si>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</si>
  <si>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</si>
  <si>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</si>
  <si>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</si>
  <si>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</si>
  <si>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</si>
  <si>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</si>
  <si>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</si>
  <si>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</si>
  <si>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</si>
  <si>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</si>
  <si>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</si>
  <si>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</si>
  <si>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</si>
  <si>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</si>
  <si>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</si>
  <si>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</si>
  <si>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</si>
  <si>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</si>
  <si>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</si>
  <si>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</si>
  <si>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</si>
  <si>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</si>
  <si>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</si>
  <si>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</si>
  <si>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</si>
  <si>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</si>
  <si>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</si>
  <si>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</si>
  <si>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</si>
  <si>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</si>
  <si>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</si>
  <si>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</si>
  <si>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</si>
  <si>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</si>
  <si>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</si>
  <si>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</si>
  <si>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</si>
  <si>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</si>
  <si>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</si>
  <si>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</si>
  <si>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</si>
  <si>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</si>
  <si>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</si>
  <si>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</si>
  <si>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Les Bons Villers</t>
  </si>
  <si>
    <t>Administration communale de :</t>
  </si>
  <si>
    <t>LES BONS VILLERS</t>
  </si>
  <si>
    <t>Place de Frasnes, 1</t>
  </si>
  <si>
    <t>6210 LES BONS VILLERS</t>
  </si>
  <si>
    <t>www.les-bons-villers.be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</si>
  <si>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</si>
  <si>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</si>
  <si>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</si>
  <si>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</si>
  <si>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</si>
  <si>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Bernard WALLEMACQ</t>
  </si>
  <si>
    <t>071858127</t>
  </si>
  <si>
    <t>bernard.wallemacq@lesbonsvillers.be</t>
  </si>
  <si>
    <t>Sandra BOUQUIAUX</t>
  </si>
  <si>
    <t>071858 146</t>
  </si>
  <si>
    <t>sandra.bouquiaux@lesbonsvillers.be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</si>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</sst>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4" fontId="21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6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Border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Border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/>
    <xf numFmtId="0" fontId="14" fillId="23" borderId="0" xfId="0" applyFont="1" applyFill="1" applyBorder="1" applyAlignment="1"/>
    <xf numFmtId="0" fontId="14" fillId="23" borderId="3" xfId="0" applyFont="1" applyFill="1" applyBorder="1" applyAlignment="1"/>
    <xf numFmtId="0" fontId="14" fillId="23" borderId="11" xfId="0" applyFont="1" applyFill="1" applyBorder="1" applyAlignment="1"/>
    <xf numFmtId="0" fontId="14" fillId="23" borderId="1" xfId="0" applyFont="1" applyFill="1" applyBorder="1" applyAlignment="1"/>
    <xf numFmtId="0" fontId="14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1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6" fontId="14" fillId="6" borderId="17" xfId="5" applyNumberFormat="1" applyFont="1" applyFill="1" applyBorder="1" applyAlignment="1">
      <alignment horizontal="center" vertical="center"/>
    </xf>
    <xf numFmtId="166" fontId="14" fillId="6" borderId="18" xfId="5" applyNumberFormat="1" applyFont="1" applyFill="1" applyBorder="1" applyAlignment="1">
      <alignment horizontal="center" vertical="center"/>
    </xf>
    <xf numFmtId="166" fontId="14" fillId="6" borderId="19" xfId="5" applyNumberFormat="1" applyFont="1" applyFill="1" applyBorder="1" applyAlignment="1">
      <alignment horizontal="center" vertical="center"/>
    </xf>
    <xf numFmtId="166" fontId="14" fillId="13" borderId="17" xfId="5" applyNumberFormat="1" applyFont="1" applyFill="1" applyBorder="1" applyAlignment="1">
      <alignment horizontal="center" vertical="center"/>
    </xf>
    <xf numFmtId="166" fontId="14" fillId="13" borderId="18" xfId="5" applyNumberFormat="1" applyFont="1" applyFill="1" applyBorder="1" applyAlignment="1">
      <alignment horizontal="center" vertical="center"/>
    </xf>
    <xf numFmtId="166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4" fontId="12" fillId="18" borderId="17" xfId="5" applyNumberFormat="1" applyFont="1" applyFill="1" applyBorder="1" applyAlignment="1">
      <alignment vertical="center"/>
    </xf>
    <xf numFmtId="164" fontId="12" fillId="18" borderId="18" xfId="5" applyNumberFormat="1" applyFont="1" applyFill="1" applyBorder="1" applyAlignment="1">
      <alignment vertical="center"/>
    </xf>
    <xf numFmtId="164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2" borderId="23" xfId="5" applyNumberFormat="1" applyFont="1" applyFill="1" applyBorder="1" applyAlignment="1">
      <alignment vertical="center"/>
    </xf>
    <xf numFmtId="164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12" fillId="2" borderId="21" xfId="5" applyNumberFormat="1" applyFont="1" applyFill="1" applyBorder="1" applyAlignment="1">
      <alignment vertical="center"/>
    </xf>
    <xf numFmtId="164" fontId="12" fillId="2" borderId="22" xfId="5" applyNumberFormat="1" applyFont="1" applyFill="1" applyBorder="1" applyAlignment="1">
      <alignment vertical="center"/>
    </xf>
    <xf numFmtId="164" fontId="12" fillId="14" borderId="17" xfId="5" applyNumberFormat="1" applyFont="1" applyFill="1" applyBorder="1" applyAlignment="1">
      <alignment vertical="center"/>
    </xf>
    <xf numFmtId="164" fontId="12" fillId="14" borderId="18" xfId="5" applyNumberFormat="1" applyFont="1" applyFill="1" applyBorder="1" applyAlignment="1">
      <alignment vertical="center"/>
    </xf>
    <xf numFmtId="164" fontId="12" fillId="14" borderId="19" xfId="5" applyNumberFormat="1" applyFont="1" applyFill="1" applyBorder="1" applyAlignment="1">
      <alignment vertical="center"/>
    </xf>
    <xf numFmtId="164" fontId="12" fillId="2" borderId="0" xfId="5" applyNumberFormat="1" applyFont="1" applyFill="1" applyBorder="1" applyAlignment="1">
      <alignment vertical="center"/>
    </xf>
    <xf numFmtId="164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NumberFormat="1" applyFont="1" applyFill="1" applyBorder="1" applyAlignment="1">
      <alignment horizontal="center" vertical="center"/>
    </xf>
    <xf numFmtId="164" fontId="12" fillId="2" borderId="9" xfId="5" applyNumberFormat="1" applyFont="1" applyFill="1" applyBorder="1" applyAlignment="1">
      <alignment vertical="center"/>
    </xf>
    <xf numFmtId="164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264915.12000000104</c:v>
                </c:pt>
                <c:pt idx="1">
                  <c:v>258361.25999999978</c:v>
                </c:pt>
                <c:pt idx="2">
                  <c:v>0</c:v>
                </c:pt>
                <c:pt idx="3">
                  <c:v>141444.26000000164</c:v>
                </c:pt>
                <c:pt idx="4">
                  <c:v>1629.730000000447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193585.44000000134</c:v>
                </c:pt>
                <c:pt idx="1">
                  <c:v>114959.88999999873</c:v>
                </c:pt>
                <c:pt idx="2">
                  <c:v>17231.510000001639</c:v>
                </c:pt>
                <c:pt idx="3">
                  <c:v>752367.77000000142</c:v>
                </c:pt>
                <c:pt idx="4">
                  <c:v>703058.60000000149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12234107.41</c:v>
                </c:pt>
                <c:pt idx="1">
                  <c:v>13728523.989999998</c:v>
                </c:pt>
                <c:pt idx="2">
                  <c:v>15201302.289999999</c:v>
                </c:pt>
                <c:pt idx="3">
                  <c:v>14856759.889999999</c:v>
                </c:pt>
                <c:pt idx="4">
                  <c:v>15427048.76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12499022.530000001</c:v>
                </c:pt>
                <c:pt idx="1">
                  <c:v>13986885.249999998</c:v>
                </c:pt>
                <c:pt idx="2">
                  <c:v>15201302.289999999</c:v>
                </c:pt>
                <c:pt idx="3">
                  <c:v>14998204.15</c:v>
                </c:pt>
                <c:pt idx="4">
                  <c:v>15428678.49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8775189.3599999994</c:v>
                </c:pt>
                <c:pt idx="1">
                  <c:v>5993658.3899999997</c:v>
                </c:pt>
                <c:pt idx="2">
                  <c:v>5928483.1899999995</c:v>
                </c:pt>
                <c:pt idx="3">
                  <c:v>4647108.17</c:v>
                </c:pt>
                <c:pt idx="4">
                  <c:v>4629130.33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9410946.7300000004</c:v>
                </c:pt>
                <c:pt idx="1">
                  <c:v>5056537.76</c:v>
                </c:pt>
                <c:pt idx="2">
                  <c:v>3681741.53</c:v>
                </c:pt>
                <c:pt idx="3">
                  <c:v>3977911.14</c:v>
                </c:pt>
                <c:pt idx="4">
                  <c:v>4684542.76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52075</v>
      </c>
    </row>
    <row r="2" spans="1:2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2026</v>
      </c>
    </row>
    <row r="3" spans="1:2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>
      <c r="C15" s="157"/>
      <c r="D15" s="157"/>
      <c r="E15" s="157"/>
      <c r="F15" s="157"/>
      <c r="G15" s="157"/>
      <c r="H15" s="157"/>
      <c r="I15" s="157"/>
    </row>
    <row r="16" spans="1:22" ht="13.15" customHeight="1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>
      <c r="C23" s="281" t="s">
        <v>87</v>
      </c>
      <c r="D23" s="188"/>
      <c r="E23" s="188"/>
      <c r="F23" s="188"/>
      <c r="G23" s="188"/>
      <c r="H23" s="188"/>
      <c r="I23" s="189"/>
      <c r="J23" s="282"/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>
      <c r="C25" s="173" t="s">
        <v>36</v>
      </c>
      <c r="D25" s="168"/>
      <c r="E25" s="168"/>
      <c r="F25" s="168"/>
      <c r="G25" s="168"/>
      <c r="H25" s="168"/>
      <c r="I25" s="169"/>
      <c r="J25" s="282"/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173" t="s">
        <v>42</v>
      </c>
      <c r="D27" s="168"/>
      <c r="E27" s="168"/>
      <c r="F27" s="168"/>
      <c r="G27" s="168"/>
      <c r="H27" s="168"/>
      <c r="I27" s="169"/>
      <c r="J27" s="283" t="s">
        <v>88</v>
      </c>
      <c r="K27" s="158"/>
      <c r="L27" s="111"/>
      <c r="M27" s="112"/>
      <c r="O27" s="168" t="s">
        <v>1</v>
      </c>
      <c r="P27" s="168"/>
      <c r="Q27" s="169"/>
      <c r="R27" s="191">
        <v>2026</v>
      </c>
      <c r="S27" s="192"/>
      <c r="T27" s="2"/>
      <c r="U27" s="7"/>
    </row>
    <row r="28" spans="3:21" ht="16.899999999999999" customHeight="1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179" t="s">
        <v>33</v>
      </c>
      <c r="D29" s="180"/>
      <c r="E29" s="180"/>
      <c r="F29" s="180"/>
      <c r="G29" s="180"/>
      <c r="H29" s="180"/>
      <c r="I29" s="180"/>
      <c r="J29" s="284" t="s">
        <v>89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>
      <c r="C30" s="177" t="s">
        <v>5</v>
      </c>
      <c r="D30" s="178"/>
      <c r="E30" s="178"/>
      <c r="F30" s="178"/>
      <c r="G30" s="178"/>
      <c r="H30" s="178"/>
      <c r="I30" s="178"/>
      <c r="J30" s="285" t="s">
        <v>90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>
      <c r="C31" s="173" t="s">
        <v>6</v>
      </c>
      <c r="D31" s="168"/>
      <c r="E31" s="168"/>
      <c r="F31" s="168"/>
      <c r="G31" s="168"/>
      <c r="H31" s="168"/>
      <c r="I31" s="168"/>
      <c r="J31" s="286"/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>
      <c r="C32" s="173" t="s">
        <v>7</v>
      </c>
      <c r="D32" s="168"/>
      <c r="E32" s="168"/>
      <c r="F32" s="168"/>
      <c r="G32" s="168"/>
      <c r="H32" s="168"/>
      <c r="I32" s="168"/>
      <c r="J32" s="287" t="s">
        <v>91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>
      <c r="C34" s="179" t="s">
        <v>34</v>
      </c>
      <c r="D34" s="180"/>
      <c r="E34" s="180"/>
      <c r="F34" s="180"/>
      <c r="G34" s="180"/>
      <c r="H34" s="180"/>
      <c r="I34" s="180"/>
      <c r="J34" s="284" t="s">
        <v>92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>
      <c r="C35" s="177" t="s">
        <v>5</v>
      </c>
      <c r="D35" s="178"/>
      <c r="E35" s="178"/>
      <c r="F35" s="178"/>
      <c r="G35" s="178"/>
      <c r="H35" s="178"/>
      <c r="I35" s="178"/>
      <c r="J35" s="285" t="s">
        <v>93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>
      <c r="C36" s="173" t="s">
        <v>6</v>
      </c>
      <c r="D36" s="168"/>
      <c r="E36" s="168"/>
      <c r="F36" s="168"/>
      <c r="G36" s="168"/>
      <c r="H36" s="168"/>
      <c r="I36" s="168"/>
      <c r="J36" s="286"/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>
      <c r="C37" s="173" t="s">
        <v>7</v>
      </c>
      <c r="D37" s="168"/>
      <c r="E37" s="168"/>
      <c r="F37" s="168"/>
      <c r="G37" s="168"/>
      <c r="H37" s="168"/>
      <c r="I37" s="168"/>
      <c r="J37" s="287" t="s">
        <v>94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>
      <c r="A8" s="209" t="s">
        <v>2</v>
      </c>
      <c r="B8" s="209"/>
      <c r="C8" s="209"/>
      <c r="D8" s="209"/>
      <c r="E8" s="209"/>
      <c r="F8" s="209"/>
      <c r="G8" s="209"/>
      <c r="H8" s="199">
        <f>K8-1</f>
        <v>2022</v>
      </c>
      <c r="I8" s="199"/>
      <c r="J8" s="199"/>
      <c r="K8" s="199">
        <f>N8-1</f>
        <v>2023</v>
      </c>
      <c r="L8" s="199"/>
      <c r="M8" s="199"/>
      <c r="N8" s="199">
        <f>Q8-1</f>
        <v>2024</v>
      </c>
      <c r="O8" s="199"/>
      <c r="P8" s="199"/>
      <c r="Q8" s="199">
        <f>T8-1</f>
        <v>2025</v>
      </c>
      <c r="R8" s="199"/>
      <c r="S8" s="199"/>
      <c r="T8" s="199">
        <f>X2</f>
        <v>2026</v>
      </c>
      <c r="U8" s="199"/>
      <c r="V8" s="199"/>
    </row>
    <row r="9" spans="1:24" ht="18.399999999999999" customHeight="1" thickBot="1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264915.12000000104</v>
      </c>
      <c r="I9" s="194"/>
      <c r="J9" s="195"/>
      <c r="K9" s="193">
        <f>'Ordinaire GE'!K26-'Ordinaire GE'!K15</f>
        <v>258361.25999999978</v>
      </c>
      <c r="L9" s="194"/>
      <c r="M9" s="195"/>
      <c r="N9" s="193">
        <f>'Ordinaire GE'!N26-'Ordinaire GE'!N15</f>
        <v>0</v>
      </c>
      <c r="O9" s="194"/>
      <c r="P9" s="195"/>
      <c r="Q9" s="193">
        <f>'Ordinaire GE'!Q26-'Ordinaire GE'!Q15</f>
        <v>141444.26000000164</v>
      </c>
      <c r="R9" s="194"/>
      <c r="S9" s="195"/>
      <c r="T9" s="193">
        <f>'Ordinaire GE'!T26-'Ordinaire GE'!T15</f>
        <v>1629.730000000447</v>
      </c>
      <c r="U9" s="194"/>
      <c r="V9" s="195"/>
    </row>
    <row r="10" spans="1:24" ht="40.5" customHeight="1" thickBot="1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193585.44000000134</v>
      </c>
      <c r="I10" s="197"/>
      <c r="J10" s="198"/>
      <c r="K10" s="196">
        <f>'Ordinaire GE'!K29-'Ordinaire GE'!K18</f>
        <v>114959.88999999873</v>
      </c>
      <c r="L10" s="197"/>
      <c r="M10" s="198"/>
      <c r="N10" s="196">
        <f>'Ordinaire GE'!N29-'Ordinaire GE'!N18</f>
        <v>17231.510000001639</v>
      </c>
      <c r="O10" s="197"/>
      <c r="P10" s="198"/>
      <c r="Q10" s="196">
        <f>'Ordinaire GE'!Q29-'Ordinaire GE'!Q18</f>
        <v>752367.77000000142</v>
      </c>
      <c r="R10" s="197"/>
      <c r="S10" s="198"/>
      <c r="T10" s="196">
        <f>'Ordinaire GE'!T29-'Ordinaire GE'!T18</f>
        <v>703058.60000000149</v>
      </c>
      <c r="U10" s="197"/>
      <c r="V10" s="198"/>
    </row>
    <row r="11" spans="1:24" ht="16.899999999999999" customHeight="1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95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>
      <c r="A10" s="239" t="s">
        <v>13</v>
      </c>
      <c r="B10" s="240"/>
      <c r="C10" s="240"/>
      <c r="D10" s="240"/>
      <c r="E10" s="240"/>
      <c r="F10" s="240"/>
      <c r="G10" s="240"/>
      <c r="H10" s="290">
        <v>6158673.7999999998</v>
      </c>
      <c r="I10" s="233">
        <v>5512664.2599999998</v>
      </c>
      <c r="J10" s="234">
        <v>5512664.2599999998</v>
      </c>
      <c r="K10" s="290">
        <v>6670775.3399999999</v>
      </c>
      <c r="L10" s="233">
        <v>5512664.2599999998</v>
      </c>
      <c r="M10" s="234">
        <v>5512664.2599999998</v>
      </c>
      <c r="N10" s="290">
        <v>7329822.7000000002</v>
      </c>
      <c r="O10" s="233">
        <v>5512664.2599999998</v>
      </c>
      <c r="P10" s="234">
        <v>5512664.2599999998</v>
      </c>
      <c r="Q10" s="290">
        <v>7550183.6699999999</v>
      </c>
      <c r="R10" s="233">
        <v>5512664.2599999998</v>
      </c>
      <c r="S10" s="234">
        <v>5512664.2599999998</v>
      </c>
      <c r="T10" s="290">
        <v>7778792.6399999997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14</v>
      </c>
      <c r="B11" s="217"/>
      <c r="C11" s="217"/>
      <c r="D11" s="217"/>
      <c r="E11" s="217"/>
      <c r="F11" s="217"/>
      <c r="G11" s="217"/>
      <c r="H11" s="291">
        <v>1805662.44</v>
      </c>
      <c r="I11" s="229">
        <v>2726342.74</v>
      </c>
      <c r="J11" s="230">
        <v>2726342.74</v>
      </c>
      <c r="K11" s="291">
        <v>2150854.2000000002</v>
      </c>
      <c r="L11" s="229">
        <v>2726342.74</v>
      </c>
      <c r="M11" s="230">
        <v>2726342.74</v>
      </c>
      <c r="N11" s="291">
        <v>2061049.54</v>
      </c>
      <c r="O11" s="229">
        <v>2726342.74</v>
      </c>
      <c r="P11" s="230">
        <v>2726342.74</v>
      </c>
      <c r="Q11" s="291">
        <v>1898945.37</v>
      </c>
      <c r="R11" s="229">
        <v>2726342.74</v>
      </c>
      <c r="S11" s="230">
        <v>2726342.74</v>
      </c>
      <c r="T11" s="291">
        <v>1893959.02</v>
      </c>
      <c r="U11" s="229">
        <v>2726342.74</v>
      </c>
      <c r="V11" s="230">
        <v>2726342.74</v>
      </c>
    </row>
    <row r="12" spans="1:24" ht="18.399999999999999" customHeight="1">
      <c r="A12" s="216" t="s">
        <v>15</v>
      </c>
      <c r="B12" s="217"/>
      <c r="C12" s="217"/>
      <c r="D12" s="217"/>
      <c r="E12" s="217"/>
      <c r="F12" s="217"/>
      <c r="G12" s="217"/>
      <c r="H12" s="291">
        <v>3247496.22</v>
      </c>
      <c r="I12" s="229">
        <v>4264832.04</v>
      </c>
      <c r="J12" s="230">
        <v>4264832.04</v>
      </c>
      <c r="K12" s="291">
        <v>3515967.01</v>
      </c>
      <c r="L12" s="229">
        <v>4264832.04</v>
      </c>
      <c r="M12" s="230">
        <v>4264832.04</v>
      </c>
      <c r="N12" s="291">
        <v>3709626.78</v>
      </c>
      <c r="O12" s="229">
        <v>4264832.04</v>
      </c>
      <c r="P12" s="230">
        <v>4264832.04</v>
      </c>
      <c r="Q12" s="291">
        <v>3741407.09</v>
      </c>
      <c r="R12" s="229">
        <v>4264832.04</v>
      </c>
      <c r="S12" s="230">
        <v>4264832.04</v>
      </c>
      <c r="T12" s="291">
        <v>3940977.86</v>
      </c>
      <c r="U12" s="229">
        <v>4264832.04</v>
      </c>
      <c r="V12" s="230">
        <v>4264832.04</v>
      </c>
    </row>
    <row r="13" spans="1:24" ht="18.399999999999999" customHeight="1">
      <c r="A13" s="216" t="s">
        <v>16</v>
      </c>
      <c r="B13" s="217"/>
      <c r="C13" s="217"/>
      <c r="D13" s="217"/>
      <c r="E13" s="217"/>
      <c r="F13" s="217"/>
      <c r="G13" s="217"/>
      <c r="H13" s="291">
        <v>1022274.95</v>
      </c>
      <c r="I13" s="229">
        <v>41563.69</v>
      </c>
      <c r="J13" s="230">
        <v>41563.69</v>
      </c>
      <c r="K13" s="291">
        <v>1390927.44</v>
      </c>
      <c r="L13" s="229">
        <v>41563.69</v>
      </c>
      <c r="M13" s="230">
        <v>41563.69</v>
      </c>
      <c r="N13" s="291">
        <v>1685764.51</v>
      </c>
      <c r="O13" s="229">
        <v>41563.69</v>
      </c>
      <c r="P13" s="230">
        <v>41563.69</v>
      </c>
      <c r="Q13" s="291">
        <v>1666223.76</v>
      </c>
      <c r="R13" s="229">
        <v>41563.69</v>
      </c>
      <c r="S13" s="230">
        <v>41563.69</v>
      </c>
      <c r="T13" s="291">
        <v>1813319.24</v>
      </c>
      <c r="U13" s="229">
        <v>41563.69</v>
      </c>
      <c r="V13" s="230">
        <v>41563.69</v>
      </c>
    </row>
    <row r="14" spans="1:24" ht="18.399999999999999" customHeight="1" thickBot="1">
      <c r="A14" s="221" t="s">
        <v>46</v>
      </c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415038.76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12234107.41</v>
      </c>
      <c r="I15" s="227"/>
      <c r="J15" s="228"/>
      <c r="K15" s="227">
        <f>SUM(K10:K14)</f>
        <v>13728523.989999998</v>
      </c>
      <c r="L15" s="227"/>
      <c r="M15" s="227"/>
      <c r="N15" s="226">
        <f>SUM(N10:N14)</f>
        <v>15201302.289999999</v>
      </c>
      <c r="O15" s="227"/>
      <c r="P15" s="228"/>
      <c r="Q15" s="227">
        <f>SUM(Q10:Q14)</f>
        <v>14856759.889999999</v>
      </c>
      <c r="R15" s="227"/>
      <c r="S15" s="228"/>
      <c r="T15" s="227">
        <f>SUM(T10:T14)</f>
        <v>15427048.76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108607.78</v>
      </c>
      <c r="I16" s="219">
        <v>1521059.02</v>
      </c>
      <c r="J16" s="220">
        <v>2351270.66</v>
      </c>
      <c r="K16" s="293">
        <v>303776.40999999997</v>
      </c>
      <c r="L16" s="219">
        <v>1659060.83</v>
      </c>
      <c r="M16" s="220">
        <v>1521059.02</v>
      </c>
      <c r="N16" s="293">
        <v>301612.61</v>
      </c>
      <c r="O16" s="219">
        <v>2230351.92</v>
      </c>
      <c r="P16" s="220">
        <v>1659060.83</v>
      </c>
      <c r="Q16" s="293">
        <v>276868</v>
      </c>
      <c r="R16" s="219">
        <v>2351270.66</v>
      </c>
      <c r="S16" s="220">
        <v>2230351.92</v>
      </c>
      <c r="T16" s="293">
        <v>247000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0</v>
      </c>
      <c r="I17" s="224">
        <v>1192323.53</v>
      </c>
      <c r="J17" s="225">
        <v>824300.6</v>
      </c>
      <c r="K17" s="292">
        <v>9117.75</v>
      </c>
      <c r="L17" s="224">
        <v>4295659.8600000003</v>
      </c>
      <c r="M17" s="225">
        <v>1192323.53</v>
      </c>
      <c r="N17" s="292">
        <v>1292622.74</v>
      </c>
      <c r="O17" s="224">
        <v>1045347.08</v>
      </c>
      <c r="P17" s="225">
        <v>4295659.8600000003</v>
      </c>
      <c r="Q17" s="292">
        <v>20000</v>
      </c>
      <c r="R17" s="224">
        <v>824300.6</v>
      </c>
      <c r="S17" s="225">
        <v>1045347.08</v>
      </c>
      <c r="T17" s="292">
        <v>29109.62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12342715.189999999</v>
      </c>
      <c r="I18" s="214"/>
      <c r="J18" s="215"/>
      <c r="K18" s="214">
        <f>SUM(K15:K17)</f>
        <v>14041418.149999999</v>
      </c>
      <c r="L18" s="214"/>
      <c r="M18" s="214"/>
      <c r="N18" s="213">
        <f>SUM(N15:N17)</f>
        <v>16795537.639999997</v>
      </c>
      <c r="O18" s="214"/>
      <c r="P18" s="215"/>
      <c r="Q18" s="213">
        <f>SUM(Q15:Q17)</f>
        <v>15153627.889999999</v>
      </c>
      <c r="R18" s="214"/>
      <c r="S18" s="215"/>
      <c r="T18" s="213">
        <f>SUM(T15:T17)</f>
        <v>15703158.379999999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96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>
      <c r="A22" s="216" t="s">
        <v>17</v>
      </c>
      <c r="B22" s="217"/>
      <c r="C22" s="217"/>
      <c r="D22" s="217"/>
      <c r="E22" s="217"/>
      <c r="F22" s="217"/>
      <c r="G22" s="218"/>
      <c r="H22" s="290">
        <v>720751.91</v>
      </c>
      <c r="I22" s="233">
        <v>373432.17</v>
      </c>
      <c r="J22" s="234">
        <v>697745.74</v>
      </c>
      <c r="K22" s="290">
        <v>796208.52</v>
      </c>
      <c r="L22" s="233">
        <v>373432.17</v>
      </c>
      <c r="M22" s="234">
        <v>697745.74</v>
      </c>
      <c r="N22" s="290">
        <v>935622.59</v>
      </c>
      <c r="O22" s="233">
        <v>373432.17</v>
      </c>
      <c r="P22" s="234">
        <v>697745.74</v>
      </c>
      <c r="Q22" s="290">
        <v>1001842.48</v>
      </c>
      <c r="R22" s="233">
        <v>373432.17</v>
      </c>
      <c r="S22" s="234">
        <v>697745.74</v>
      </c>
      <c r="T22" s="290">
        <v>1035000.14</v>
      </c>
      <c r="U22" s="233">
        <v>373432.17</v>
      </c>
      <c r="V22" s="234">
        <v>697745.74</v>
      </c>
    </row>
    <row r="23" spans="1:22" ht="18.399999999999999" customHeight="1">
      <c r="A23" s="216" t="s">
        <v>15</v>
      </c>
      <c r="B23" s="217"/>
      <c r="C23" s="217"/>
      <c r="D23" s="217"/>
      <c r="E23" s="217"/>
      <c r="F23" s="217"/>
      <c r="G23" s="218"/>
      <c r="H23" s="291">
        <v>10909380.460000001</v>
      </c>
      <c r="I23" s="229">
        <v>12728583.199999999</v>
      </c>
      <c r="J23" s="230">
        <v>13240574.68</v>
      </c>
      <c r="K23" s="291">
        <v>12450302.189999999</v>
      </c>
      <c r="L23" s="229">
        <v>12728583.199999999</v>
      </c>
      <c r="M23" s="230">
        <v>13240574.68</v>
      </c>
      <c r="N23" s="291">
        <v>13017102.85</v>
      </c>
      <c r="O23" s="229">
        <v>12728583.199999999</v>
      </c>
      <c r="P23" s="230">
        <v>13240574.68</v>
      </c>
      <c r="Q23" s="291">
        <v>13569780.869999999</v>
      </c>
      <c r="R23" s="229">
        <v>12728583.199999999</v>
      </c>
      <c r="S23" s="230">
        <v>13240574.68</v>
      </c>
      <c r="T23" s="291">
        <v>13780949.550000001</v>
      </c>
      <c r="U23" s="229">
        <v>12728583.199999999</v>
      </c>
      <c r="V23" s="230">
        <v>13240574.68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8"/>
      <c r="H24" s="291">
        <v>618890.16</v>
      </c>
      <c r="I24" s="229">
        <v>548784.99</v>
      </c>
      <c r="J24" s="230">
        <v>408005.67</v>
      </c>
      <c r="K24" s="291">
        <v>515374.54</v>
      </c>
      <c r="L24" s="229">
        <v>548784.99</v>
      </c>
      <c r="M24" s="230">
        <v>408005.67</v>
      </c>
      <c r="N24" s="291">
        <v>384954.11</v>
      </c>
      <c r="O24" s="229">
        <v>548784.99</v>
      </c>
      <c r="P24" s="230">
        <v>408005.67</v>
      </c>
      <c r="Q24" s="291">
        <v>328074.17</v>
      </c>
      <c r="R24" s="229">
        <v>548784.99</v>
      </c>
      <c r="S24" s="230">
        <v>408005.67</v>
      </c>
      <c r="T24" s="291">
        <v>325552.27</v>
      </c>
      <c r="U24" s="229">
        <v>548784.99</v>
      </c>
      <c r="V24" s="230">
        <v>408005.67</v>
      </c>
    </row>
    <row r="25" spans="1:22" ht="18.399999999999999" customHeight="1" thickBot="1">
      <c r="A25" s="221" t="s">
        <v>3</v>
      </c>
      <c r="B25" s="222"/>
      <c r="C25" s="222"/>
      <c r="D25" s="222"/>
      <c r="E25" s="222"/>
      <c r="F25" s="222"/>
      <c r="G25" s="223"/>
      <c r="H25" s="292">
        <v>250000</v>
      </c>
      <c r="I25" s="224">
        <v>0</v>
      </c>
      <c r="J25" s="225">
        <v>0</v>
      </c>
      <c r="K25" s="292">
        <v>225000</v>
      </c>
      <c r="L25" s="224">
        <v>0</v>
      </c>
      <c r="M25" s="225">
        <v>0</v>
      </c>
      <c r="N25" s="292">
        <v>863622.74</v>
      </c>
      <c r="O25" s="224">
        <v>0</v>
      </c>
      <c r="P25" s="225">
        <v>0</v>
      </c>
      <c r="Q25" s="292">
        <v>98506.63</v>
      </c>
      <c r="R25" s="224">
        <v>0</v>
      </c>
      <c r="S25" s="225">
        <v>0</v>
      </c>
      <c r="T25" s="292">
        <v>287176.53000000003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12499022.530000001</v>
      </c>
      <c r="I26" s="227"/>
      <c r="J26" s="227"/>
      <c r="K26" s="226">
        <f>SUM(K22:K25)</f>
        <v>13986885.249999998</v>
      </c>
      <c r="L26" s="227"/>
      <c r="M26" s="228"/>
      <c r="N26" s="227">
        <f>SUM(N22:N25)</f>
        <v>15201302.289999999</v>
      </c>
      <c r="O26" s="227"/>
      <c r="P26" s="227"/>
      <c r="Q26" s="226">
        <f>SUM(Q22:Q25)</f>
        <v>14998204.15</v>
      </c>
      <c r="R26" s="227"/>
      <c r="S26" s="228"/>
      <c r="T26" s="226">
        <f>SUM(T22:T25)</f>
        <v>15428678.49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37278.1</v>
      </c>
      <c r="I27" s="219">
        <v>6001218.2883333303</v>
      </c>
      <c r="J27" s="220">
        <v>5811470.0833333302</v>
      </c>
      <c r="K27" s="293">
        <v>169492.79</v>
      </c>
      <c r="L27" s="219">
        <v>6001218.2883333303</v>
      </c>
      <c r="M27" s="220">
        <v>5811470.0833333302</v>
      </c>
      <c r="N27" s="293">
        <v>1611466.86</v>
      </c>
      <c r="O27" s="219">
        <v>6001218.2883333303</v>
      </c>
      <c r="P27" s="220">
        <v>5811470.0833333302</v>
      </c>
      <c r="Q27" s="293">
        <v>907791.51</v>
      </c>
      <c r="R27" s="219">
        <v>6001218.2883333303</v>
      </c>
      <c r="S27" s="220">
        <v>5811470.0833333302</v>
      </c>
      <c r="T27" s="293">
        <v>977538.49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0</v>
      </c>
      <c r="I28" s="224">
        <v>0</v>
      </c>
      <c r="J28" s="225">
        <v>0</v>
      </c>
      <c r="K28" s="292">
        <v>0</v>
      </c>
      <c r="L28" s="224">
        <v>0</v>
      </c>
      <c r="M28" s="225">
        <v>0</v>
      </c>
      <c r="N28" s="292">
        <v>0</v>
      </c>
      <c r="O28" s="224">
        <v>0</v>
      </c>
      <c r="P28" s="225">
        <v>0</v>
      </c>
      <c r="Q28" s="292">
        <v>0</v>
      </c>
      <c r="R28" s="224">
        <v>0</v>
      </c>
      <c r="S28" s="225">
        <v>0</v>
      </c>
      <c r="T28" s="292">
        <v>0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12536300.630000001</v>
      </c>
      <c r="I29" s="214"/>
      <c r="J29" s="214"/>
      <c r="K29" s="213">
        <f>SUM(K26:K28)</f>
        <v>14156378.039999997</v>
      </c>
      <c r="L29" s="214"/>
      <c r="M29" s="215"/>
      <c r="N29" s="214">
        <f>SUM(N26:N28)</f>
        <v>16812769.149999999</v>
      </c>
      <c r="O29" s="214"/>
      <c r="P29" s="214"/>
      <c r="Q29" s="213">
        <f>SUM(Q26:Q28)</f>
        <v>15905995.66</v>
      </c>
      <c r="R29" s="214"/>
      <c r="S29" s="215"/>
      <c r="T29" s="213">
        <f>SUM(T26:T28)</f>
        <v>16406216.98</v>
      </c>
      <c r="U29" s="214"/>
      <c r="V29" s="215"/>
    </row>
    <row r="30" spans="1:22" ht="16.899999999999999" customHeight="1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52075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2026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97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>
      <c r="A10" s="239" t="s">
        <v>15</v>
      </c>
      <c r="B10" s="240"/>
      <c r="C10" s="240"/>
      <c r="D10" s="240"/>
      <c r="E10" s="240"/>
      <c r="F10" s="240"/>
      <c r="G10" s="240"/>
      <c r="H10" s="290">
        <v>330000</v>
      </c>
      <c r="I10" s="233">
        <v>5512664.2599999998</v>
      </c>
      <c r="J10" s="234">
        <v>5512664.2599999998</v>
      </c>
      <c r="K10" s="290">
        <v>192725.31</v>
      </c>
      <c r="L10" s="233">
        <v>5512664.2599999998</v>
      </c>
      <c r="M10" s="234">
        <v>5512664.2599999998</v>
      </c>
      <c r="N10" s="290">
        <v>89000</v>
      </c>
      <c r="O10" s="233">
        <v>5512664.2599999998</v>
      </c>
      <c r="P10" s="234">
        <v>5512664.2599999998</v>
      </c>
      <c r="Q10" s="290">
        <v>122749.91</v>
      </c>
      <c r="R10" s="233">
        <v>5512664.2599999998</v>
      </c>
      <c r="S10" s="234">
        <v>5512664.2599999998</v>
      </c>
      <c r="T10" s="290">
        <v>66463.789999999994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44</v>
      </c>
      <c r="B11" s="217"/>
      <c r="C11" s="217"/>
      <c r="D11" s="217"/>
      <c r="E11" s="217"/>
      <c r="F11" s="217"/>
      <c r="G11" s="217"/>
      <c r="H11" s="291">
        <v>8270755.0599999996</v>
      </c>
      <c r="I11" s="229">
        <v>2726342.74</v>
      </c>
      <c r="J11" s="230">
        <v>2726342.74</v>
      </c>
      <c r="K11" s="291">
        <v>5756448.7800000003</v>
      </c>
      <c r="L11" s="229">
        <v>2726342.74</v>
      </c>
      <c r="M11" s="230">
        <v>2726342.74</v>
      </c>
      <c r="N11" s="291">
        <v>5759048.8899999997</v>
      </c>
      <c r="O11" s="229">
        <v>2726342.74</v>
      </c>
      <c r="P11" s="230">
        <v>2726342.74</v>
      </c>
      <c r="Q11" s="291">
        <v>4333538.21</v>
      </c>
      <c r="R11" s="229">
        <v>2726342.74</v>
      </c>
      <c r="S11" s="230">
        <v>2726342.74</v>
      </c>
      <c r="T11" s="291">
        <v>4509046.49</v>
      </c>
      <c r="U11" s="229">
        <v>2726342.74</v>
      </c>
      <c r="V11" s="230">
        <v>2726342.74</v>
      </c>
    </row>
    <row r="12" spans="1:24" ht="18.399999999999999" customHeight="1">
      <c r="A12" s="216" t="s">
        <v>16</v>
      </c>
      <c r="B12" s="217"/>
      <c r="C12" s="217"/>
      <c r="D12" s="217"/>
      <c r="E12" s="217"/>
      <c r="F12" s="217"/>
      <c r="G12" s="217"/>
      <c r="H12" s="291">
        <v>174434.3</v>
      </c>
      <c r="I12" s="229">
        <v>4264832.04</v>
      </c>
      <c r="J12" s="230">
        <v>4264832.04</v>
      </c>
      <c r="K12" s="291">
        <v>44484.3</v>
      </c>
      <c r="L12" s="229">
        <v>4264832.04</v>
      </c>
      <c r="M12" s="230">
        <v>4264832.04</v>
      </c>
      <c r="N12" s="291">
        <v>80434.3</v>
      </c>
      <c r="O12" s="229">
        <v>4264832.04</v>
      </c>
      <c r="P12" s="230">
        <v>4264832.04</v>
      </c>
      <c r="Q12" s="291">
        <v>190820.05</v>
      </c>
      <c r="R12" s="229">
        <v>4264832.04</v>
      </c>
      <c r="S12" s="230">
        <v>4264832.04</v>
      </c>
      <c r="T12" s="291">
        <v>53620.05</v>
      </c>
      <c r="U12" s="229">
        <v>4264832.04</v>
      </c>
      <c r="V12" s="230">
        <v>4264832.04</v>
      </c>
    </row>
    <row r="13" spans="1:24" ht="18.399999999999999" customHeight="1">
      <c r="A13" s="216" t="s">
        <v>3</v>
      </c>
      <c r="B13" s="217"/>
      <c r="C13" s="217"/>
      <c r="D13" s="217"/>
      <c r="E13" s="217"/>
      <c r="F13" s="217"/>
      <c r="G13" s="217"/>
      <c r="H13" s="291">
        <v>0</v>
      </c>
      <c r="I13" s="229">
        <v>41563.69</v>
      </c>
      <c r="J13" s="230">
        <v>41563.69</v>
      </c>
      <c r="K13" s="291">
        <v>0</v>
      </c>
      <c r="L13" s="229">
        <v>41563.69</v>
      </c>
      <c r="M13" s="230">
        <v>41563.69</v>
      </c>
      <c r="N13" s="291">
        <v>0</v>
      </c>
      <c r="O13" s="229">
        <v>41563.69</v>
      </c>
      <c r="P13" s="230">
        <v>41563.69</v>
      </c>
      <c r="Q13" s="291">
        <v>0</v>
      </c>
      <c r="R13" s="229">
        <v>41563.69</v>
      </c>
      <c r="S13" s="230">
        <v>41563.69</v>
      </c>
      <c r="T13" s="291">
        <v>0</v>
      </c>
      <c r="U13" s="229">
        <v>41563.69</v>
      </c>
      <c r="V13" s="230">
        <v>41563.69</v>
      </c>
    </row>
    <row r="14" spans="1:24" ht="18.399999999999999" customHeight="1" thickBot="1">
      <c r="A14" s="221"/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8775189.3599999994</v>
      </c>
      <c r="I15" s="227"/>
      <c r="J15" s="228"/>
      <c r="K15" s="227">
        <f>SUM(K10:K14)</f>
        <v>5993658.3899999997</v>
      </c>
      <c r="L15" s="227"/>
      <c r="M15" s="227"/>
      <c r="N15" s="226">
        <f>SUM(N10:N14)</f>
        <v>5928483.1899999995</v>
      </c>
      <c r="O15" s="227"/>
      <c r="P15" s="228"/>
      <c r="Q15" s="227">
        <f>SUM(Q10:Q14)</f>
        <v>4647108.17</v>
      </c>
      <c r="R15" s="227"/>
      <c r="S15" s="228"/>
      <c r="T15" s="227">
        <f>SUM(T10:T14)</f>
        <v>4629130.33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0</v>
      </c>
      <c r="I16" s="219">
        <v>1521059.02</v>
      </c>
      <c r="J16" s="220">
        <v>2351270.66</v>
      </c>
      <c r="K16" s="293">
        <v>0</v>
      </c>
      <c r="L16" s="219">
        <v>1659060.83</v>
      </c>
      <c r="M16" s="220">
        <v>1521059.02</v>
      </c>
      <c r="N16" s="293">
        <v>0</v>
      </c>
      <c r="O16" s="219">
        <v>2230351.92</v>
      </c>
      <c r="P16" s="220">
        <v>1659060.83</v>
      </c>
      <c r="Q16" s="293">
        <v>0</v>
      </c>
      <c r="R16" s="219">
        <v>2351270.66</v>
      </c>
      <c r="S16" s="220">
        <v>2230351.92</v>
      </c>
      <c r="T16" s="293">
        <v>0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1774970.77</v>
      </c>
      <c r="I17" s="224">
        <v>1192323.53</v>
      </c>
      <c r="J17" s="225">
        <v>824300.6</v>
      </c>
      <c r="K17" s="292">
        <v>1135264.42</v>
      </c>
      <c r="L17" s="224">
        <v>4295659.8600000003</v>
      </c>
      <c r="M17" s="225">
        <v>1192323.53</v>
      </c>
      <c r="N17" s="292">
        <v>622126.39</v>
      </c>
      <c r="O17" s="224">
        <v>1045347.08</v>
      </c>
      <c r="P17" s="225">
        <v>4295659.8600000003</v>
      </c>
      <c r="Q17" s="292">
        <v>593156.25</v>
      </c>
      <c r="R17" s="224">
        <v>824300.6</v>
      </c>
      <c r="S17" s="225">
        <v>1045347.08</v>
      </c>
      <c r="T17" s="292">
        <v>767001.62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10550160.129999999</v>
      </c>
      <c r="I18" s="214"/>
      <c r="J18" s="215"/>
      <c r="K18" s="214">
        <f>SUM(K15:K17)</f>
        <v>7128922.8099999996</v>
      </c>
      <c r="L18" s="214"/>
      <c r="M18" s="214"/>
      <c r="N18" s="213">
        <f>SUM(N15:N17)</f>
        <v>6550609.5799999991</v>
      </c>
      <c r="O18" s="214"/>
      <c r="P18" s="215"/>
      <c r="Q18" s="213">
        <f>SUM(Q15:Q17)</f>
        <v>5240264.42</v>
      </c>
      <c r="R18" s="214"/>
      <c r="S18" s="215"/>
      <c r="T18" s="213">
        <f>SUM(T15:T17)</f>
        <v>5396131.9500000002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98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>
      <c r="A22" s="239" t="s">
        <v>15</v>
      </c>
      <c r="B22" s="240"/>
      <c r="C22" s="240"/>
      <c r="D22" s="240"/>
      <c r="E22" s="240"/>
      <c r="F22" s="240"/>
      <c r="G22" s="240"/>
      <c r="H22" s="290">
        <v>2854140.91</v>
      </c>
      <c r="I22" s="233">
        <v>373432.17</v>
      </c>
      <c r="J22" s="234">
        <v>697745.74</v>
      </c>
      <c r="K22" s="290">
        <v>1370994.83</v>
      </c>
      <c r="L22" s="233">
        <v>365967.42</v>
      </c>
      <c r="M22" s="234">
        <v>373432.17</v>
      </c>
      <c r="N22" s="290">
        <v>788029.38</v>
      </c>
      <c r="O22" s="233">
        <v>414709.37</v>
      </c>
      <c r="P22" s="234">
        <v>365967.42</v>
      </c>
      <c r="Q22" s="290">
        <v>365216.17</v>
      </c>
      <c r="R22" s="233">
        <v>697745.74</v>
      </c>
      <c r="S22" s="234">
        <v>414709.37</v>
      </c>
      <c r="T22" s="290">
        <v>3356863.92</v>
      </c>
      <c r="U22" s="233">
        <v>557211.56000000006</v>
      </c>
      <c r="V22" s="234">
        <v>577850.16</v>
      </c>
    </row>
    <row r="23" spans="1:22" ht="18.399999999999999" customHeight="1">
      <c r="A23" s="216" t="s">
        <v>44</v>
      </c>
      <c r="B23" s="217"/>
      <c r="C23" s="217"/>
      <c r="D23" s="217"/>
      <c r="E23" s="217"/>
      <c r="F23" s="217"/>
      <c r="G23" s="217"/>
      <c r="H23" s="291">
        <v>58500</v>
      </c>
      <c r="I23" s="229">
        <v>12728583.199999999</v>
      </c>
      <c r="J23" s="230">
        <v>13240574.68</v>
      </c>
      <c r="K23" s="291">
        <v>0</v>
      </c>
      <c r="L23" s="229">
        <v>12120371.99</v>
      </c>
      <c r="M23" s="230">
        <v>12728583.199999999</v>
      </c>
      <c r="N23" s="291">
        <v>8154</v>
      </c>
      <c r="O23" s="229">
        <v>12941517.73</v>
      </c>
      <c r="P23" s="230">
        <v>12120371.99</v>
      </c>
      <c r="Q23" s="291">
        <v>28197</v>
      </c>
      <c r="R23" s="229">
        <v>13240574.68</v>
      </c>
      <c r="S23" s="230">
        <v>12941517.73</v>
      </c>
      <c r="T23" s="291">
        <v>0</v>
      </c>
      <c r="U23" s="229">
        <v>13289626.9983333</v>
      </c>
      <c r="V23" s="230">
        <v>13396094.2633333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7"/>
      <c r="H24" s="291">
        <v>6498305.8200000003</v>
      </c>
      <c r="I24" s="229">
        <v>548784.99</v>
      </c>
      <c r="J24" s="230">
        <v>408005.67</v>
      </c>
      <c r="K24" s="291">
        <v>3685542.93</v>
      </c>
      <c r="L24" s="229">
        <v>536819.05000000005</v>
      </c>
      <c r="M24" s="230">
        <v>548784.99</v>
      </c>
      <c r="N24" s="291">
        <v>2885558.15</v>
      </c>
      <c r="O24" s="229">
        <v>344975.81</v>
      </c>
      <c r="P24" s="230">
        <v>536819.05000000005</v>
      </c>
      <c r="Q24" s="291">
        <v>3584497.97</v>
      </c>
      <c r="R24" s="229">
        <v>408005.67</v>
      </c>
      <c r="S24" s="230">
        <v>344975.81</v>
      </c>
      <c r="T24" s="291">
        <v>1327678.8400000001</v>
      </c>
      <c r="U24" s="229">
        <v>128208.38666666699</v>
      </c>
      <c r="V24" s="230">
        <v>26303.796666666702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7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9410946.7300000004</v>
      </c>
      <c r="I26" s="227"/>
      <c r="J26" s="227"/>
      <c r="K26" s="226">
        <f>SUM(K22:K25)</f>
        <v>5056537.76</v>
      </c>
      <c r="L26" s="227"/>
      <c r="M26" s="228"/>
      <c r="N26" s="227">
        <f>SUM(N22:N25)</f>
        <v>3681741.53</v>
      </c>
      <c r="O26" s="227"/>
      <c r="P26" s="227"/>
      <c r="Q26" s="226">
        <f>SUM(Q22:Q25)</f>
        <v>3977911.14</v>
      </c>
      <c r="R26" s="227"/>
      <c r="S26" s="228"/>
      <c r="T26" s="226">
        <f>SUM(T22:T25)</f>
        <v>4684542.76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166024.74</v>
      </c>
      <c r="I27" s="219"/>
      <c r="J27" s="220"/>
      <c r="K27" s="293">
        <v>1229997.8500000001</v>
      </c>
      <c r="L27" s="219">
        <v>10122961.629999999</v>
      </c>
      <c r="M27" s="220">
        <v>6628334.5600000005</v>
      </c>
      <c r="N27" s="293">
        <v>275494.94</v>
      </c>
      <c r="O27" s="219">
        <v>6248838.1500000004</v>
      </c>
      <c r="P27" s="220">
        <v>10122961.629999999</v>
      </c>
      <c r="Q27" s="293">
        <v>43859.41</v>
      </c>
      <c r="R27" s="219">
        <v>6834216</v>
      </c>
      <c r="S27" s="220">
        <v>6248838.1500000004</v>
      </c>
      <c r="T27" s="293">
        <v>1092492.8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1433040.44</v>
      </c>
      <c r="I28" s="224">
        <v>0</v>
      </c>
      <c r="J28" s="225">
        <v>0</v>
      </c>
      <c r="K28" s="292">
        <v>1388666.99</v>
      </c>
      <c r="L28" s="224">
        <v>0</v>
      </c>
      <c r="M28" s="225">
        <v>0</v>
      </c>
      <c r="N28" s="292">
        <v>2616881.58</v>
      </c>
      <c r="O28" s="224">
        <v>0</v>
      </c>
      <c r="P28" s="225">
        <v>0</v>
      </c>
      <c r="Q28" s="292">
        <v>1681372.27</v>
      </c>
      <c r="R28" s="224">
        <v>0</v>
      </c>
      <c r="S28" s="225">
        <v>0</v>
      </c>
      <c r="T28" s="292">
        <v>552375.97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11010011.91</v>
      </c>
      <c r="I29" s="214"/>
      <c r="J29" s="214"/>
      <c r="K29" s="213">
        <f>SUM(K26:K28)</f>
        <v>7675202.5999999996</v>
      </c>
      <c r="L29" s="214"/>
      <c r="M29" s="215"/>
      <c r="N29" s="214">
        <f>SUM(N26:N28)</f>
        <v>6574118.0499999998</v>
      </c>
      <c r="O29" s="214"/>
      <c r="P29" s="214"/>
      <c r="Q29" s="213">
        <f>SUM(Q26:Q28)</f>
        <v>5703142.8200000003</v>
      </c>
      <c r="R29" s="214"/>
      <c r="S29" s="215"/>
      <c r="T29" s="213">
        <f>SUM(T26:T28)</f>
        <v>6329411.5299999993</v>
      </c>
      <c r="U29" s="214"/>
      <c r="V29" s="215"/>
    </row>
    <row r="30" spans="1:22" ht="16.899999999999999" customHeight="1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58" t="s">
        <v>69</v>
      </c>
      <c r="F5" s="259"/>
      <c r="G5" s="259"/>
      <c r="H5" s="259"/>
      <c r="I5" s="259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155980.29999999999</v>
      </c>
      <c r="F8" s="294">
        <v>162140.99</v>
      </c>
      <c r="G8" s="294">
        <v>1439560.17</v>
      </c>
      <c r="H8" s="294">
        <v>186160.43</v>
      </c>
      <c r="I8" s="294">
        <v>166359.9</v>
      </c>
    </row>
    <row r="9" spans="1:10" ht="30" customHeight="1">
      <c r="A9" s="249" t="s">
        <v>18</v>
      </c>
      <c r="B9" s="250"/>
      <c r="C9" s="250"/>
      <c r="D9" s="251"/>
      <c r="E9" s="294">
        <v>2572633.4900000002</v>
      </c>
      <c r="F9" s="294">
        <v>2948338.63</v>
      </c>
      <c r="G9" s="294">
        <v>2902092.73</v>
      </c>
      <c r="H9" s="294">
        <v>2822287.62</v>
      </c>
      <c r="I9" s="294">
        <v>2924447.54</v>
      </c>
    </row>
    <row r="10" spans="1:10" ht="30" customHeight="1">
      <c r="A10" s="249" t="s">
        <v>19</v>
      </c>
      <c r="B10" s="250"/>
      <c r="C10" s="250"/>
      <c r="D10" s="251"/>
      <c r="E10" s="294">
        <v>1127188.8999999999</v>
      </c>
      <c r="F10" s="294">
        <v>1202916.9099999999</v>
      </c>
      <c r="G10" s="294">
        <v>1565747.41</v>
      </c>
      <c r="H10" s="294">
        <v>1354403.89</v>
      </c>
      <c r="I10" s="294">
        <v>1400918.76</v>
      </c>
    </row>
    <row r="11" spans="1:10" ht="30" customHeight="1">
      <c r="A11" s="249" t="s">
        <v>20</v>
      </c>
      <c r="B11" s="250"/>
      <c r="C11" s="250"/>
      <c r="D11" s="251"/>
      <c r="E11" s="294">
        <v>2171636.7400000002</v>
      </c>
      <c r="F11" s="294">
        <v>2440442.0699999998</v>
      </c>
      <c r="G11" s="294">
        <v>2817123.74</v>
      </c>
      <c r="H11" s="294">
        <v>2673262.09</v>
      </c>
      <c r="I11" s="294">
        <v>2811287.24</v>
      </c>
    </row>
    <row r="12" spans="1:10" ht="30" customHeight="1">
      <c r="A12" s="249" t="s">
        <v>28</v>
      </c>
      <c r="B12" s="250"/>
      <c r="C12" s="250"/>
      <c r="D12" s="251"/>
      <c r="E12" s="294">
        <v>25400</v>
      </c>
      <c r="F12" s="294">
        <v>22914.77</v>
      </c>
      <c r="G12" s="294">
        <v>23166.51</v>
      </c>
      <c r="H12" s="294">
        <v>27872.94</v>
      </c>
      <c r="I12" s="294">
        <v>27953.01</v>
      </c>
    </row>
    <row r="13" spans="1:10" ht="30" customHeight="1">
      <c r="A13" s="249" t="s">
        <v>21</v>
      </c>
      <c r="B13" s="250"/>
      <c r="C13" s="250"/>
      <c r="D13" s="251"/>
      <c r="E13" s="294">
        <v>28428.880000000001</v>
      </c>
      <c r="F13" s="294">
        <v>30620.39</v>
      </c>
      <c r="G13" s="294">
        <v>39628.25</v>
      </c>
      <c r="H13" s="294">
        <v>49357.15</v>
      </c>
      <c r="I13" s="294">
        <v>55476.959999999999</v>
      </c>
    </row>
    <row r="14" spans="1:10" ht="30" customHeight="1">
      <c r="A14" s="249" t="s">
        <v>22</v>
      </c>
      <c r="B14" s="250"/>
      <c r="C14" s="250"/>
      <c r="D14" s="251"/>
      <c r="E14" s="294">
        <v>985753.92</v>
      </c>
      <c r="F14" s="294">
        <v>1176189.3899999999</v>
      </c>
      <c r="G14" s="294">
        <v>1328976.3899999999</v>
      </c>
      <c r="H14" s="294">
        <v>1327369.44</v>
      </c>
      <c r="I14" s="294">
        <v>1342565.65</v>
      </c>
    </row>
    <row r="15" spans="1:10" ht="30" customHeight="1">
      <c r="A15" s="249" t="s">
        <v>23</v>
      </c>
      <c r="B15" s="250"/>
      <c r="C15" s="250"/>
      <c r="D15" s="251"/>
      <c r="E15" s="294">
        <v>755600.1</v>
      </c>
      <c r="F15" s="294">
        <v>809246.45</v>
      </c>
      <c r="G15" s="294">
        <v>849207.45</v>
      </c>
      <c r="H15" s="294">
        <v>741390.87</v>
      </c>
      <c r="I15" s="294">
        <v>792902.44</v>
      </c>
    </row>
    <row r="16" spans="1:10" ht="30" customHeight="1">
      <c r="A16" s="252" t="s">
        <v>32</v>
      </c>
      <c r="B16" s="253"/>
      <c r="C16" s="253"/>
      <c r="D16" s="254"/>
      <c r="E16" s="294">
        <v>4750</v>
      </c>
      <c r="F16" s="294">
        <v>5111.6000000000004</v>
      </c>
      <c r="G16" s="294">
        <v>5150.6000000000004</v>
      </c>
      <c r="H16" s="294">
        <v>5361.4</v>
      </c>
      <c r="I16" s="294">
        <v>6000</v>
      </c>
    </row>
    <row r="17" spans="1:9" ht="30" customHeight="1">
      <c r="A17" s="249" t="s">
        <v>31</v>
      </c>
      <c r="B17" s="250"/>
      <c r="C17" s="250"/>
      <c r="D17" s="251"/>
      <c r="E17" s="294">
        <v>76116.88</v>
      </c>
      <c r="F17" s="294">
        <v>85208.960000000006</v>
      </c>
      <c r="G17" s="294">
        <v>82569.77</v>
      </c>
      <c r="H17" s="294">
        <v>106468.53</v>
      </c>
      <c r="I17" s="294">
        <v>96600.28</v>
      </c>
    </row>
    <row r="18" spans="1:9" ht="30" customHeight="1">
      <c r="A18" s="249" t="s">
        <v>24</v>
      </c>
      <c r="B18" s="250"/>
      <c r="C18" s="250"/>
      <c r="D18" s="251"/>
      <c r="E18" s="294">
        <v>2195873.9700000002</v>
      </c>
      <c r="F18" s="294">
        <v>2584616.58</v>
      </c>
      <c r="G18" s="294">
        <v>3020708.27</v>
      </c>
      <c r="H18" s="294">
        <v>2920185.67</v>
      </c>
      <c r="I18" s="294">
        <v>3098498.18</v>
      </c>
    </row>
    <row r="19" spans="1:9" ht="30" customHeight="1">
      <c r="A19" s="252" t="s">
        <v>25</v>
      </c>
      <c r="B19" s="253"/>
      <c r="C19" s="253"/>
      <c r="D19" s="254"/>
      <c r="E19" s="294">
        <v>1967905.14</v>
      </c>
      <c r="F19" s="294">
        <v>2000214.51</v>
      </c>
      <c r="G19" s="294">
        <v>2115431.17</v>
      </c>
      <c r="H19" s="294">
        <v>2228172.86</v>
      </c>
      <c r="I19" s="294">
        <v>2262069.25</v>
      </c>
    </row>
    <row r="20" spans="1:9" ht="30" customHeight="1">
      <c r="A20" s="249" t="s">
        <v>26</v>
      </c>
      <c r="B20" s="250"/>
      <c r="C20" s="250"/>
      <c r="D20" s="251"/>
      <c r="E20" s="294">
        <v>151057.99</v>
      </c>
      <c r="F20" s="294">
        <v>253501.08</v>
      </c>
      <c r="G20" s="294">
        <v>288321.01</v>
      </c>
      <c r="H20" s="294">
        <v>329972.36</v>
      </c>
      <c r="I20" s="294">
        <v>361406.13</v>
      </c>
    </row>
    <row r="21" spans="1:9" ht="30" customHeight="1">
      <c r="A21" s="255" t="s">
        <v>27</v>
      </c>
      <c r="B21" s="256"/>
      <c r="C21" s="256"/>
      <c r="D21" s="257"/>
      <c r="E21" s="294">
        <v>15781.1</v>
      </c>
      <c r="F21" s="294">
        <v>16179.41</v>
      </c>
      <c r="G21" s="294">
        <v>16241.56</v>
      </c>
      <c r="H21" s="294">
        <v>104494.64</v>
      </c>
      <c r="I21" s="294">
        <v>109673.04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3" t="s">
        <v>70</v>
      </c>
      <c r="F5" s="264"/>
      <c r="G5" s="264"/>
      <c r="H5" s="264"/>
      <c r="I5" s="264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10159510.960000001</v>
      </c>
      <c r="F8" s="294">
        <v>11582205.050000001</v>
      </c>
      <c r="G8" s="294">
        <v>14044581.73</v>
      </c>
      <c r="H8" s="294">
        <v>13163003.4</v>
      </c>
      <c r="I8" s="294">
        <v>13719845.66</v>
      </c>
    </row>
    <row r="9" spans="1:10" ht="30" customHeight="1">
      <c r="A9" s="249" t="s">
        <v>18</v>
      </c>
      <c r="B9" s="250"/>
      <c r="C9" s="250"/>
      <c r="D9" s="251"/>
      <c r="E9" s="294">
        <v>149197.44</v>
      </c>
      <c r="F9" s="294">
        <v>151527.6</v>
      </c>
      <c r="G9" s="294">
        <v>202746.63</v>
      </c>
      <c r="H9" s="294">
        <v>173128.78</v>
      </c>
      <c r="I9" s="294">
        <v>163536.24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12552.57</v>
      </c>
      <c r="F11" s="294">
        <v>18872.7</v>
      </c>
      <c r="G11" s="294">
        <v>23097.51</v>
      </c>
      <c r="H11" s="294">
        <v>64323.98</v>
      </c>
      <c r="I11" s="294">
        <v>30083.98</v>
      </c>
    </row>
    <row r="12" spans="1:10" ht="30" customHeight="1">
      <c r="A12" s="249" t="s">
        <v>28</v>
      </c>
      <c r="B12" s="250"/>
      <c r="C12" s="250"/>
      <c r="D12" s="251"/>
      <c r="E12" s="294">
        <v>213876.67</v>
      </c>
      <c r="F12" s="294">
        <v>209943.17</v>
      </c>
      <c r="G12" s="294">
        <v>218179.15</v>
      </c>
      <c r="H12" s="294">
        <v>217781.6</v>
      </c>
      <c r="I12" s="294">
        <v>220411.33</v>
      </c>
    </row>
    <row r="13" spans="1:10" ht="30" customHeight="1">
      <c r="A13" s="249" t="s">
        <v>21</v>
      </c>
      <c r="B13" s="250"/>
      <c r="C13" s="250"/>
      <c r="D13" s="251"/>
      <c r="E13" s="294">
        <v>13550</v>
      </c>
      <c r="F13" s="294">
        <v>3050</v>
      </c>
      <c r="G13" s="294">
        <v>3260</v>
      </c>
      <c r="H13" s="294">
        <v>34020</v>
      </c>
      <c r="I13" s="294">
        <v>15777</v>
      </c>
    </row>
    <row r="14" spans="1:10" ht="30" customHeight="1">
      <c r="A14" s="249" t="s">
        <v>22</v>
      </c>
      <c r="B14" s="250"/>
      <c r="C14" s="250"/>
      <c r="D14" s="251"/>
      <c r="E14" s="294">
        <v>510648.47</v>
      </c>
      <c r="F14" s="294">
        <v>525339.32999999996</v>
      </c>
      <c r="G14" s="294">
        <v>670730.6</v>
      </c>
      <c r="H14" s="294">
        <v>661849.43999999994</v>
      </c>
      <c r="I14" s="294">
        <v>680647.42</v>
      </c>
    </row>
    <row r="15" spans="1:10" ht="30" customHeight="1">
      <c r="A15" s="249" t="s">
        <v>23</v>
      </c>
      <c r="B15" s="250"/>
      <c r="C15" s="250"/>
      <c r="D15" s="251"/>
      <c r="E15" s="294">
        <v>101172.56</v>
      </c>
      <c r="F15" s="294">
        <v>224166.31</v>
      </c>
      <c r="G15" s="294">
        <v>140702.96</v>
      </c>
      <c r="H15" s="294">
        <v>160247.10999999999</v>
      </c>
      <c r="I15" s="294">
        <v>136526.99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0</v>
      </c>
      <c r="G17" s="294">
        <v>0</v>
      </c>
      <c r="H17" s="294">
        <v>0</v>
      </c>
      <c r="I17" s="294">
        <v>0</v>
      </c>
    </row>
    <row r="18" spans="1:9" ht="30" customHeight="1">
      <c r="A18" s="249" t="s">
        <v>24</v>
      </c>
      <c r="B18" s="250"/>
      <c r="C18" s="250"/>
      <c r="D18" s="251"/>
      <c r="E18" s="294">
        <v>606680.41</v>
      </c>
      <c r="F18" s="294">
        <v>709713.01</v>
      </c>
      <c r="G18" s="294">
        <v>800748.76</v>
      </c>
      <c r="H18" s="294">
        <v>861762.19</v>
      </c>
      <c r="I18" s="294">
        <v>868684.87</v>
      </c>
    </row>
    <row r="19" spans="1:9" ht="30" customHeight="1">
      <c r="A19" s="252" t="s">
        <v>25</v>
      </c>
      <c r="B19" s="253"/>
      <c r="C19" s="253"/>
      <c r="D19" s="254"/>
      <c r="E19" s="294">
        <v>163675.22</v>
      </c>
      <c r="F19" s="294">
        <v>250858.91</v>
      </c>
      <c r="G19" s="294">
        <v>297381.49</v>
      </c>
      <c r="H19" s="294">
        <v>239244.93</v>
      </c>
      <c r="I19" s="294">
        <v>228428.99</v>
      </c>
    </row>
    <row r="20" spans="1:9" ht="30" customHeight="1">
      <c r="A20" s="249" t="s">
        <v>26</v>
      </c>
      <c r="B20" s="250"/>
      <c r="C20" s="250"/>
      <c r="D20" s="251"/>
      <c r="E20" s="294">
        <v>52096.42</v>
      </c>
      <c r="F20" s="294">
        <v>82723.33</v>
      </c>
      <c r="G20" s="294">
        <v>97600</v>
      </c>
      <c r="H20" s="294">
        <v>151303.89000000001</v>
      </c>
      <c r="I20" s="294">
        <v>184462.8</v>
      </c>
    </row>
    <row r="21" spans="1:9" ht="30" customHeight="1">
      <c r="A21" s="255" t="s">
        <v>27</v>
      </c>
      <c r="B21" s="256"/>
      <c r="C21" s="256"/>
      <c r="D21" s="257"/>
      <c r="E21" s="294">
        <v>521678.26</v>
      </c>
      <c r="F21" s="294">
        <v>397978.63</v>
      </c>
      <c r="G21" s="294">
        <v>205234.07</v>
      </c>
      <c r="H21" s="294">
        <v>168498.38</v>
      </c>
      <c r="I21" s="294">
        <v>152739.79999999999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5" t="s">
        <v>71</v>
      </c>
      <c r="F5" s="266"/>
      <c r="G5" s="266"/>
      <c r="H5" s="266"/>
      <c r="I5" s="266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1774970.77</v>
      </c>
      <c r="F8" s="294">
        <v>1186889.73</v>
      </c>
      <c r="G8" s="294">
        <v>658126.39</v>
      </c>
      <c r="H8" s="294">
        <v>593156.25</v>
      </c>
      <c r="I8" s="294">
        <v>767001.62</v>
      </c>
    </row>
    <row r="9" spans="1:10" ht="30" customHeight="1">
      <c r="A9" s="249" t="s">
        <v>18</v>
      </c>
      <c r="B9" s="250"/>
      <c r="C9" s="250"/>
      <c r="D9" s="251"/>
      <c r="E9" s="294">
        <v>912251.99</v>
      </c>
      <c r="F9" s="294">
        <v>835686.35</v>
      </c>
      <c r="G9" s="294">
        <v>455768.1</v>
      </c>
      <c r="H9" s="294">
        <v>270215.49</v>
      </c>
      <c r="I9" s="294">
        <v>612005.94999999995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3066205.55</v>
      </c>
      <c r="F11" s="294">
        <v>3511359.78</v>
      </c>
      <c r="G11" s="294">
        <v>4326500</v>
      </c>
      <c r="H11" s="294">
        <v>2544473.7200000002</v>
      </c>
      <c r="I11" s="294">
        <v>1816059.61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0</v>
      </c>
      <c r="G12" s="294">
        <v>0</v>
      </c>
      <c r="H12" s="294">
        <v>0</v>
      </c>
      <c r="I12" s="294">
        <v>0</v>
      </c>
    </row>
    <row r="13" spans="1:10" ht="30" customHeight="1">
      <c r="A13" s="249" t="s">
        <v>21</v>
      </c>
      <c r="B13" s="250"/>
      <c r="C13" s="250"/>
      <c r="D13" s="251"/>
      <c r="E13" s="294">
        <v>305000</v>
      </c>
      <c r="F13" s="294">
        <v>105000</v>
      </c>
      <c r="G13" s="294">
        <v>75000</v>
      </c>
      <c r="H13" s="294">
        <v>52276.03</v>
      </c>
      <c r="I13" s="294">
        <v>20000</v>
      </c>
    </row>
    <row r="14" spans="1:10" ht="30" customHeight="1">
      <c r="A14" s="249" t="s">
        <v>22</v>
      </c>
      <c r="B14" s="250"/>
      <c r="C14" s="250"/>
      <c r="D14" s="251"/>
      <c r="E14" s="294">
        <v>985597.52</v>
      </c>
      <c r="F14" s="294">
        <v>525778</v>
      </c>
      <c r="G14" s="294">
        <v>186900</v>
      </c>
      <c r="H14" s="294">
        <v>48600</v>
      </c>
      <c r="I14" s="294">
        <v>67894.929999999993</v>
      </c>
    </row>
    <row r="15" spans="1:10" ht="30" customHeight="1">
      <c r="A15" s="249" t="s">
        <v>23</v>
      </c>
      <c r="B15" s="250"/>
      <c r="C15" s="250"/>
      <c r="D15" s="251"/>
      <c r="E15" s="294">
        <v>122000</v>
      </c>
      <c r="F15" s="294">
        <v>18336.21</v>
      </c>
      <c r="G15" s="294">
        <v>5000</v>
      </c>
      <c r="H15" s="294">
        <v>186000</v>
      </c>
      <c r="I15" s="294">
        <v>92800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23000</v>
      </c>
      <c r="F17" s="294">
        <v>31764</v>
      </c>
      <c r="G17" s="294">
        <v>14000</v>
      </c>
      <c r="H17" s="294">
        <v>95472.88</v>
      </c>
      <c r="I17" s="294">
        <v>60463.79</v>
      </c>
    </row>
    <row r="18" spans="1:9" ht="30" customHeight="1">
      <c r="A18" s="249" t="s">
        <v>24</v>
      </c>
      <c r="B18" s="250"/>
      <c r="C18" s="250"/>
      <c r="D18" s="251"/>
      <c r="E18" s="294">
        <v>72900</v>
      </c>
      <c r="F18" s="294">
        <v>173000</v>
      </c>
      <c r="G18" s="294">
        <v>139417.07999999999</v>
      </c>
      <c r="H18" s="294">
        <v>179450</v>
      </c>
      <c r="I18" s="294">
        <v>1604500</v>
      </c>
    </row>
    <row r="19" spans="1:9" ht="30" customHeight="1">
      <c r="A19" s="252" t="s">
        <v>25</v>
      </c>
      <c r="B19" s="253"/>
      <c r="C19" s="253"/>
      <c r="D19" s="254"/>
      <c r="E19" s="294">
        <v>278234.3</v>
      </c>
      <c r="F19" s="294">
        <v>202108.74</v>
      </c>
      <c r="G19" s="294">
        <v>179898.01</v>
      </c>
      <c r="H19" s="294">
        <v>248120.05</v>
      </c>
      <c r="I19" s="294">
        <v>342406.05</v>
      </c>
    </row>
    <row r="20" spans="1:9" ht="30" customHeight="1">
      <c r="A20" s="249" t="s">
        <v>26</v>
      </c>
      <c r="B20" s="250"/>
      <c r="C20" s="250"/>
      <c r="D20" s="251"/>
      <c r="E20" s="294">
        <v>3000000</v>
      </c>
      <c r="F20" s="294">
        <v>539000</v>
      </c>
      <c r="G20" s="294">
        <v>510000</v>
      </c>
      <c r="H20" s="294">
        <v>1022500</v>
      </c>
      <c r="I20" s="294">
        <v>13000</v>
      </c>
    </row>
    <row r="21" spans="1:9" ht="30" customHeight="1">
      <c r="A21" s="255" t="s">
        <v>27</v>
      </c>
      <c r="B21" s="256"/>
      <c r="C21" s="256"/>
      <c r="D21" s="257"/>
      <c r="E21" s="294">
        <v>10000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Les Bons Villers</v>
      </c>
      <c r="F1" s="185"/>
      <c r="G1" s="185"/>
      <c r="H1" s="185"/>
      <c r="I1" s="117" t="str">
        <f>Coordonnées!$U$1</f>
        <v>Code INS</v>
      </c>
      <c r="J1" s="154">
        <f>Coordonnées!$V$1</f>
        <v>52075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7" t="s">
        <v>72</v>
      </c>
      <c r="F5" s="268"/>
      <c r="G5" s="268"/>
      <c r="H5" s="268"/>
      <c r="I5" s="268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>
      <c r="A8" s="260" t="s">
        <v>35</v>
      </c>
      <c r="B8" s="261"/>
      <c r="C8" s="261"/>
      <c r="D8" s="262"/>
      <c r="E8" s="294">
        <v>2047363.82</v>
      </c>
      <c r="F8" s="294">
        <v>2640894.9</v>
      </c>
      <c r="G8" s="294">
        <v>2892376.52</v>
      </c>
      <c r="H8" s="294">
        <v>1887189.36</v>
      </c>
      <c r="I8" s="294">
        <v>2252657.17</v>
      </c>
    </row>
    <row r="9" spans="1:10" ht="30" customHeight="1">
      <c r="A9" s="249" t="s">
        <v>18</v>
      </c>
      <c r="B9" s="250"/>
      <c r="C9" s="250"/>
      <c r="D9" s="251"/>
      <c r="E9" s="294">
        <v>781000</v>
      </c>
      <c r="F9" s="294">
        <v>671000</v>
      </c>
      <c r="G9" s="294">
        <v>324647.61</v>
      </c>
      <c r="H9" s="294">
        <v>323012.69</v>
      </c>
      <c r="I9" s="294">
        <v>560339.27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2618995.4</v>
      </c>
      <c r="F11" s="294">
        <v>3089279.7</v>
      </c>
      <c r="G11" s="294">
        <v>2861389.81</v>
      </c>
      <c r="H11" s="294">
        <v>1793151.81</v>
      </c>
      <c r="I11" s="294">
        <v>1551415.67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0</v>
      </c>
      <c r="G12" s="294">
        <v>0</v>
      </c>
      <c r="H12" s="294">
        <v>0</v>
      </c>
      <c r="I12" s="294">
        <v>0</v>
      </c>
    </row>
    <row r="13" spans="1:10" ht="30" customHeight="1">
      <c r="A13" s="249" t="s">
        <v>21</v>
      </c>
      <c r="B13" s="250"/>
      <c r="C13" s="250"/>
      <c r="D13" s="251"/>
      <c r="E13" s="294">
        <v>305000</v>
      </c>
      <c r="F13" s="294">
        <v>105000</v>
      </c>
      <c r="G13" s="294">
        <v>75000</v>
      </c>
      <c r="H13" s="294">
        <v>32276.03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1149065.17</v>
      </c>
      <c r="F14" s="294">
        <v>464028</v>
      </c>
      <c r="G14" s="294">
        <v>50000</v>
      </c>
      <c r="H14" s="294">
        <v>40000</v>
      </c>
      <c r="I14" s="294">
        <v>55000</v>
      </c>
    </row>
    <row r="15" spans="1:10" ht="30" customHeight="1">
      <c r="A15" s="249" t="s">
        <v>23</v>
      </c>
      <c r="B15" s="250"/>
      <c r="C15" s="250"/>
      <c r="D15" s="251"/>
      <c r="E15" s="294">
        <v>55000</v>
      </c>
      <c r="F15" s="294">
        <v>0</v>
      </c>
      <c r="G15" s="294">
        <v>0</v>
      </c>
      <c r="H15" s="294">
        <v>170000</v>
      </c>
      <c r="I15" s="294">
        <v>80000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0</v>
      </c>
      <c r="G17" s="294">
        <v>0</v>
      </c>
      <c r="H17" s="294">
        <v>76072.88</v>
      </c>
      <c r="I17" s="294">
        <v>47213.79</v>
      </c>
    </row>
    <row r="18" spans="1:9" ht="30" customHeight="1">
      <c r="A18" s="249" t="s">
        <v>24</v>
      </c>
      <c r="B18" s="250"/>
      <c r="C18" s="250"/>
      <c r="D18" s="251"/>
      <c r="E18" s="294">
        <v>10000</v>
      </c>
      <c r="F18" s="294">
        <v>135000</v>
      </c>
      <c r="G18" s="294">
        <v>75000</v>
      </c>
      <c r="H18" s="294">
        <v>167400</v>
      </c>
      <c r="I18" s="294">
        <v>1588000</v>
      </c>
    </row>
    <row r="19" spans="1:9" ht="30" customHeight="1">
      <c r="A19" s="252" t="s">
        <v>25</v>
      </c>
      <c r="B19" s="253"/>
      <c r="C19" s="253"/>
      <c r="D19" s="254"/>
      <c r="E19" s="294">
        <v>174434.3</v>
      </c>
      <c r="F19" s="294">
        <v>31000</v>
      </c>
      <c r="G19" s="294">
        <v>85704.11</v>
      </c>
      <c r="H19" s="294">
        <v>211540.05</v>
      </c>
      <c r="I19" s="294">
        <v>194785.63</v>
      </c>
    </row>
    <row r="20" spans="1:9" ht="30" customHeight="1">
      <c r="A20" s="249" t="s">
        <v>26</v>
      </c>
      <c r="B20" s="250"/>
      <c r="C20" s="250"/>
      <c r="D20" s="251"/>
      <c r="E20" s="294">
        <v>3869153.22</v>
      </c>
      <c r="F20" s="294">
        <v>539000</v>
      </c>
      <c r="G20" s="294">
        <v>210000</v>
      </c>
      <c r="H20" s="294">
        <v>1002500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52075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2026</v>
      </c>
    </row>
    <row r="3" spans="1: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de Les Bons Villers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52075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2026</v>
      </c>
    </row>
    <row r="3" spans="1: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Sandra Bouquiaux</cp:lastModifiedBy>
  <cp:lastPrinted>2024-12-03T14:33:46Z</cp:lastPrinted>
  <dcterms:created xsi:type="dcterms:W3CDTF">2006-02-10T09:03:57Z</dcterms:created>
  <dcterms:modified xsi:type="dcterms:W3CDTF">2026-08-31T12:08:55Z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