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ynthèses pour publication\"/>
    </mc:Choice>
  </mc:AlternateContent>
  <xr:revisionPtr revIDLastSave="0" documentId="13_ncr:1_{E5BD6D2C-4FAA-415A-A26A-8104584BC30D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<sst xmlns="http://schemas.openxmlformats.org/spreadsheetml/2006/main" count="188" uniqueCount="101">
  <si>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</si>
  <si>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</si>
  <si>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</si>
  <si>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</si>
  <si>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</si>
  <si>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</si>
  <si>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</si>
  <si>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</si>
  <si>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</si>
  <si>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</si>
  <si>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</si>
  <si>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</si>
  <si>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</si>
  <si>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</si>
  <si>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</si>
  <si>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</si>
  <si>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</si>
  <si>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</si>
  <si>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</si>
  <si>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</si>
  <si>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</si>
  <si>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</si>
  <si>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</si>
  <si>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</si>
  <si>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</si>
  <si>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</si>
  <si>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</si>
  <si>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</si>
  <si>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</si>
  <si>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</si>
  <si>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</si>
  <si>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</si>
  <si>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</si>
  <si>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</si>
  <si>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</si>
  <si>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</si>
  <si>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</si>
  <si>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</si>
  <si>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</si>
  <si>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</si>
  <si>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</si>
  <si>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</si>
  <si>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</si>
  <si>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</si>
  <si>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</si>
  <si>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</si>
  <si>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</si>
  <si>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</si>
  <si>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</si>
  <si>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</si>
  <si>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</si>
  <si>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</si>
  <si>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</si>
  <si>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</si>
  <si>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</si>
  <si>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</si>
  <si>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</si>
  <si>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</si>
  <si>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</si>
  <si>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</si>
  <si>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</si>
  <si>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</si>
  <si>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</si>
  <si>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</si>
  <si>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</si>
  <si>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</si>
  <si>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</si>
  <si>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</si>
  <si>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</si>
  <si>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</si>
  <si>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</si>
  <si>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</si>
  <si>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</si>
  <si>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</si>
  <si>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</si>
  <si>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</si>
  <si>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</si>
  <si>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</si>
  <si>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Les Bons Villers</t>
  </si>
  <si>
    <t>Administration communale de :</t>
  </si>
  <si>
    <t>LES BONS VILLERS</t>
  </si>
  <si>
    <t>Place de Frasnes, 1</t>
  </si>
  <si>
    <t>6210 LES BONS VILLERS</t>
  </si>
  <si>
    <t>www.les-bons-villers.be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</si>
  <si>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</si>
  <si>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</si>
  <si>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</si>
  <si>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</si>
  <si>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15/12/2025</t>
  </si>
  <si>
    <t>14/01/2026</t>
  </si>
  <si>
    <t>Budget</t>
  </si>
  <si>
    <t>Bernard WALLEMACQ</t>
  </si>
  <si>
    <t>071858127</t>
  </si>
  <si>
    <t>bernard.wallemacq@lesbonsvillers.be</t>
  </si>
  <si>
    <t>Sandra BOUQUIAUX</t>
  </si>
  <si>
    <t>071858 146</t>
  </si>
  <si>
    <t>sandra.bouquiaux@lesbonsvillers.be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</si>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</sst>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4" fontId="21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6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Border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Border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/>
    <xf numFmtId="0" fontId="14" fillId="23" borderId="0" xfId="0" applyFont="1" applyFill="1" applyBorder="1" applyAlignment="1"/>
    <xf numFmtId="0" fontId="14" fillId="23" borderId="3" xfId="0" applyFont="1" applyFill="1" applyBorder="1" applyAlignment="1"/>
    <xf numFmtId="0" fontId="14" fillId="23" borderId="11" xfId="0" applyFont="1" applyFill="1" applyBorder="1" applyAlignment="1"/>
    <xf numFmtId="0" fontId="14" fillId="23" borderId="1" xfId="0" applyFont="1" applyFill="1" applyBorder="1" applyAlignment="1"/>
    <xf numFmtId="0" fontId="14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1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6" fontId="14" fillId="6" borderId="17" xfId="5" applyNumberFormat="1" applyFont="1" applyFill="1" applyBorder="1" applyAlignment="1">
      <alignment horizontal="center" vertical="center"/>
    </xf>
    <xf numFmtId="166" fontId="14" fillId="6" borderId="18" xfId="5" applyNumberFormat="1" applyFont="1" applyFill="1" applyBorder="1" applyAlignment="1">
      <alignment horizontal="center" vertical="center"/>
    </xf>
    <xf numFmtId="166" fontId="14" fillId="6" borderId="19" xfId="5" applyNumberFormat="1" applyFont="1" applyFill="1" applyBorder="1" applyAlignment="1">
      <alignment horizontal="center" vertical="center"/>
    </xf>
    <xf numFmtId="166" fontId="14" fillId="13" borderId="17" xfId="5" applyNumberFormat="1" applyFont="1" applyFill="1" applyBorder="1" applyAlignment="1">
      <alignment horizontal="center" vertical="center"/>
    </xf>
    <xf numFmtId="166" fontId="14" fillId="13" borderId="18" xfId="5" applyNumberFormat="1" applyFont="1" applyFill="1" applyBorder="1" applyAlignment="1">
      <alignment horizontal="center" vertical="center"/>
    </xf>
    <xf numFmtId="166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4" fontId="12" fillId="18" borderId="17" xfId="5" applyNumberFormat="1" applyFont="1" applyFill="1" applyBorder="1" applyAlignment="1">
      <alignment vertical="center"/>
    </xf>
    <xf numFmtId="164" fontId="12" fillId="18" borderId="18" xfId="5" applyNumberFormat="1" applyFont="1" applyFill="1" applyBorder="1" applyAlignment="1">
      <alignment vertical="center"/>
    </xf>
    <xf numFmtId="164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2" borderId="23" xfId="5" applyNumberFormat="1" applyFont="1" applyFill="1" applyBorder="1" applyAlignment="1">
      <alignment vertical="center"/>
    </xf>
    <xf numFmtId="164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12" fillId="2" borderId="21" xfId="5" applyNumberFormat="1" applyFont="1" applyFill="1" applyBorder="1" applyAlignment="1">
      <alignment vertical="center"/>
    </xf>
    <xf numFmtId="164" fontId="12" fillId="2" borderId="22" xfId="5" applyNumberFormat="1" applyFont="1" applyFill="1" applyBorder="1" applyAlignment="1">
      <alignment vertical="center"/>
    </xf>
    <xf numFmtId="164" fontId="12" fillId="14" borderId="17" xfId="5" applyNumberFormat="1" applyFont="1" applyFill="1" applyBorder="1" applyAlignment="1">
      <alignment vertical="center"/>
    </xf>
    <xf numFmtId="164" fontId="12" fillId="14" borderId="18" xfId="5" applyNumberFormat="1" applyFont="1" applyFill="1" applyBorder="1" applyAlignment="1">
      <alignment vertical="center"/>
    </xf>
    <xf numFmtId="164" fontId="12" fillId="14" borderId="19" xfId="5" applyNumberFormat="1" applyFont="1" applyFill="1" applyBorder="1" applyAlignment="1">
      <alignment vertical="center"/>
    </xf>
    <xf numFmtId="164" fontId="12" fillId="2" borderId="0" xfId="5" applyNumberFormat="1" applyFont="1" applyFill="1" applyBorder="1" applyAlignment="1">
      <alignment vertical="center"/>
    </xf>
    <xf numFmtId="164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NumberFormat="1" applyFont="1" applyFill="1" applyBorder="1" applyAlignment="1">
      <alignment horizontal="center" vertical="center"/>
    </xf>
    <xf numFmtId="164" fontId="12" fillId="2" borderId="9" xfId="5" applyNumberFormat="1" applyFont="1" applyFill="1" applyBorder="1" applyAlignment="1">
      <alignment vertical="center"/>
    </xf>
    <xf numFmtId="164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289528.94999999925</c:v>
                </c:pt>
                <c:pt idx="1">
                  <c:v>91458.859999999404</c:v>
                </c:pt>
                <c:pt idx="2">
                  <c:v>0</c:v>
                </c:pt>
                <c:pt idx="3">
                  <c:v>216588.11999999918</c:v>
                </c:pt>
                <c:pt idx="4">
                  <c:v>2099.6200000010431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199319.53999999911</c:v>
                </c:pt>
                <c:pt idx="1">
                  <c:v>96010.889999998733</c:v>
                </c:pt>
                <c:pt idx="2">
                  <c:v>109241.66000000201</c:v>
                </c:pt>
                <c:pt idx="3">
                  <c:v>84515.089999999851</c:v>
                </c:pt>
                <c:pt idx="4">
                  <c:v>505967.39000000246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11616343.600000001</c:v>
                </c:pt>
                <c:pt idx="1">
                  <c:v>13336098.709999999</c:v>
                </c:pt>
                <c:pt idx="2">
                  <c:v>14467228.76</c:v>
                </c:pt>
                <c:pt idx="3">
                  <c:v>14925353.85</c:v>
                </c:pt>
                <c:pt idx="4">
                  <c:v>15239548.149999999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11905872.550000001</c:v>
                </c:pt>
                <c:pt idx="1">
                  <c:v>13427557.569999998</c:v>
                </c:pt>
                <c:pt idx="2">
                  <c:v>14467228.760000002</c:v>
                </c:pt>
                <c:pt idx="3">
                  <c:v>15141941.969999999</c:v>
                </c:pt>
                <c:pt idx="4">
                  <c:v>15241647.77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6999484.2999999998</c:v>
                </c:pt>
                <c:pt idx="1">
                  <c:v>4595980.53</c:v>
                </c:pt>
                <c:pt idx="2">
                  <c:v>5490491.6699999999</c:v>
                </c:pt>
                <c:pt idx="3">
                  <c:v>4059349.9699999997</c:v>
                </c:pt>
                <c:pt idx="4">
                  <c:v>4818468.09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7021309.4400000004</c:v>
                </c:pt>
                <c:pt idx="1">
                  <c:v>3981197.42</c:v>
                </c:pt>
                <c:pt idx="2">
                  <c:v>4022647.42</c:v>
                </c:pt>
                <c:pt idx="3">
                  <c:v>3768468.55</c:v>
                </c:pt>
                <c:pt idx="4">
                  <c:v>4997083.3899999997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52075</v>
      </c>
    </row>
    <row r="2" spans="1:2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2026</v>
      </c>
    </row>
    <row r="3" spans="1:2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>
      <c r="C15" s="157"/>
      <c r="D15" s="157"/>
      <c r="E15" s="157"/>
      <c r="F15" s="157"/>
      <c r="G15" s="157"/>
      <c r="H15" s="157"/>
      <c r="I15" s="157"/>
    </row>
    <row r="16" spans="1:22" ht="13.15" customHeight="1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>
      <c r="C23" s="281" t="s">
        <v>87</v>
      </c>
      <c r="D23" s="188"/>
      <c r="E23" s="188"/>
      <c r="F23" s="188"/>
      <c r="G23" s="188"/>
      <c r="H23" s="188"/>
      <c r="I23" s="189"/>
      <c r="J23" s="282" t="s">
        <v>88</v>
      </c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>
      <c r="C25" s="173" t="s">
        <v>36</v>
      </c>
      <c r="D25" s="168"/>
      <c r="E25" s="168"/>
      <c r="F25" s="168"/>
      <c r="G25" s="168"/>
      <c r="H25" s="168"/>
      <c r="I25" s="169"/>
      <c r="J25" s="282" t="s">
        <v>89</v>
      </c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173" t="s">
        <v>42</v>
      </c>
      <c r="D27" s="168"/>
      <c r="E27" s="168"/>
      <c r="F27" s="168"/>
      <c r="G27" s="168"/>
      <c r="H27" s="168"/>
      <c r="I27" s="169"/>
      <c r="J27" s="283" t="s">
        <v>90</v>
      </c>
      <c r="K27" s="158"/>
      <c r="L27" s="111"/>
      <c r="M27" s="112"/>
      <c r="O27" s="168" t="s">
        <v>1</v>
      </c>
      <c r="P27" s="168"/>
      <c r="Q27" s="169"/>
      <c r="R27" s="191">
        <v>2026</v>
      </c>
      <c r="S27" s="192"/>
      <c r="T27" s="2"/>
      <c r="U27" s="7"/>
    </row>
    <row r="28" spans="3:21" ht="16.899999999999999" customHeight="1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179" t="s">
        <v>33</v>
      </c>
      <c r="D29" s="180"/>
      <c r="E29" s="180"/>
      <c r="F29" s="180"/>
      <c r="G29" s="180"/>
      <c r="H29" s="180"/>
      <c r="I29" s="180"/>
      <c r="J29" s="284" t="s">
        <v>91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>
      <c r="C30" s="177" t="s">
        <v>5</v>
      </c>
      <c r="D30" s="178"/>
      <c r="E30" s="178"/>
      <c r="F30" s="178"/>
      <c r="G30" s="178"/>
      <c r="H30" s="178"/>
      <c r="I30" s="178"/>
      <c r="J30" s="285" t="s">
        <v>92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>
      <c r="C31" s="173" t="s">
        <v>6</v>
      </c>
      <c r="D31" s="168"/>
      <c r="E31" s="168"/>
      <c r="F31" s="168"/>
      <c r="G31" s="168"/>
      <c r="H31" s="168"/>
      <c r="I31" s="168"/>
      <c r="J31" s="286"/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>
      <c r="C32" s="173" t="s">
        <v>7</v>
      </c>
      <c r="D32" s="168"/>
      <c r="E32" s="168"/>
      <c r="F32" s="168"/>
      <c r="G32" s="168"/>
      <c r="H32" s="168"/>
      <c r="I32" s="168"/>
      <c r="J32" s="287" t="s">
        <v>93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>
      <c r="C34" s="179" t="s">
        <v>34</v>
      </c>
      <c r="D34" s="180"/>
      <c r="E34" s="180"/>
      <c r="F34" s="180"/>
      <c r="G34" s="180"/>
      <c r="H34" s="180"/>
      <c r="I34" s="180"/>
      <c r="J34" s="284" t="s">
        <v>94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>
      <c r="C35" s="177" t="s">
        <v>5</v>
      </c>
      <c r="D35" s="178"/>
      <c r="E35" s="178"/>
      <c r="F35" s="178"/>
      <c r="G35" s="178"/>
      <c r="H35" s="178"/>
      <c r="I35" s="178"/>
      <c r="J35" s="285" t="s">
        <v>95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>
      <c r="C36" s="173" t="s">
        <v>6</v>
      </c>
      <c r="D36" s="168"/>
      <c r="E36" s="168"/>
      <c r="F36" s="168"/>
      <c r="G36" s="168"/>
      <c r="H36" s="168"/>
      <c r="I36" s="168"/>
      <c r="J36" s="286"/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>
      <c r="C37" s="173" t="s">
        <v>7</v>
      </c>
      <c r="D37" s="168"/>
      <c r="E37" s="168"/>
      <c r="F37" s="168"/>
      <c r="G37" s="168"/>
      <c r="H37" s="168"/>
      <c r="I37" s="168"/>
      <c r="J37" s="287" t="s">
        <v>96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>
      <c r="A8" s="209" t="s">
        <v>2</v>
      </c>
      <c r="B8" s="209"/>
      <c r="C8" s="209"/>
      <c r="D8" s="209"/>
      <c r="E8" s="209"/>
      <c r="F8" s="209"/>
      <c r="G8" s="209"/>
      <c r="H8" s="199">
        <f>K8-1</f>
        <v>2022</v>
      </c>
      <c r="I8" s="199"/>
      <c r="J8" s="199"/>
      <c r="K8" s="199">
        <f>N8-1</f>
        <v>2023</v>
      </c>
      <c r="L8" s="199"/>
      <c r="M8" s="199"/>
      <c r="N8" s="199">
        <f>Q8-1</f>
        <v>2024</v>
      </c>
      <c r="O8" s="199"/>
      <c r="P8" s="199"/>
      <c r="Q8" s="199">
        <f>T8-1</f>
        <v>2025</v>
      </c>
      <c r="R8" s="199"/>
      <c r="S8" s="199"/>
      <c r="T8" s="199">
        <f>X2</f>
        <v>2026</v>
      </c>
      <c r="U8" s="199"/>
      <c r="V8" s="199"/>
    </row>
    <row r="9" spans="1:24" ht="18.399999999999999" customHeight="1" thickBot="1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289528.94999999925</v>
      </c>
      <c r="I9" s="194"/>
      <c r="J9" s="195"/>
      <c r="K9" s="193">
        <f>'Ordinaire GE'!K26-'Ordinaire GE'!K15</f>
        <v>91458.859999999404</v>
      </c>
      <c r="L9" s="194"/>
      <c r="M9" s="195"/>
      <c r="N9" s="193">
        <f>'Ordinaire GE'!N26-'Ordinaire GE'!N15</f>
        <v>0</v>
      </c>
      <c r="O9" s="194"/>
      <c r="P9" s="195"/>
      <c r="Q9" s="193">
        <f>'Ordinaire GE'!Q26-'Ordinaire GE'!Q15</f>
        <v>216588.11999999918</v>
      </c>
      <c r="R9" s="194"/>
      <c r="S9" s="195"/>
      <c r="T9" s="193">
        <f>'Ordinaire GE'!T26-'Ordinaire GE'!T15</f>
        <v>2099.6200000010431</v>
      </c>
      <c r="U9" s="194"/>
      <c r="V9" s="195"/>
    </row>
    <row r="10" spans="1:24" ht="40.5" customHeight="1" thickBot="1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199319.53999999911</v>
      </c>
      <c r="I10" s="197"/>
      <c r="J10" s="198"/>
      <c r="K10" s="196">
        <f>'Ordinaire GE'!K29-'Ordinaire GE'!K18</f>
        <v>96010.889999998733</v>
      </c>
      <c r="L10" s="197"/>
      <c r="M10" s="198"/>
      <c r="N10" s="196">
        <f>'Ordinaire GE'!N29-'Ordinaire GE'!N18</f>
        <v>109241.66000000201</v>
      </c>
      <c r="O10" s="197"/>
      <c r="P10" s="198"/>
      <c r="Q10" s="196">
        <f>'Ordinaire GE'!Q29-'Ordinaire GE'!Q18</f>
        <v>84515.089999999851</v>
      </c>
      <c r="R10" s="197"/>
      <c r="S10" s="198"/>
      <c r="T10" s="196">
        <f>'Ordinaire GE'!T29-'Ordinaire GE'!T18</f>
        <v>505967.39000000246</v>
      </c>
      <c r="U10" s="197"/>
      <c r="V10" s="198"/>
    </row>
    <row r="11" spans="1:24" ht="16.899999999999999" customHeight="1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97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>
      <c r="A10" s="239" t="s">
        <v>13</v>
      </c>
      <c r="B10" s="240"/>
      <c r="C10" s="240"/>
      <c r="D10" s="240"/>
      <c r="E10" s="240"/>
      <c r="F10" s="240"/>
      <c r="G10" s="240"/>
      <c r="H10" s="290">
        <v>5815053.9500000002</v>
      </c>
      <c r="I10" s="233">
        <v>5512664.2599999998</v>
      </c>
      <c r="J10" s="234">
        <v>5512664.2599999998</v>
      </c>
      <c r="K10" s="290">
        <v>6683097.1200000001</v>
      </c>
      <c r="L10" s="233">
        <v>5512664.2599999998</v>
      </c>
      <c r="M10" s="234">
        <v>5512664.2599999998</v>
      </c>
      <c r="N10" s="290">
        <v>7171194.6299999999</v>
      </c>
      <c r="O10" s="233">
        <v>5512664.2599999998</v>
      </c>
      <c r="P10" s="234">
        <v>5512664.2599999998</v>
      </c>
      <c r="Q10" s="290">
        <v>7684506.1500000004</v>
      </c>
      <c r="R10" s="233">
        <v>5512664.2599999998</v>
      </c>
      <c r="S10" s="234">
        <v>5512664.2599999998</v>
      </c>
      <c r="T10" s="290">
        <v>7870833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14</v>
      </c>
      <c r="B11" s="217"/>
      <c r="C11" s="217"/>
      <c r="D11" s="217"/>
      <c r="E11" s="217"/>
      <c r="F11" s="217"/>
      <c r="G11" s="217"/>
      <c r="H11" s="291">
        <v>1618662.04</v>
      </c>
      <c r="I11" s="229">
        <v>2726342.74</v>
      </c>
      <c r="J11" s="230">
        <v>2726342.74</v>
      </c>
      <c r="K11" s="291">
        <v>1916752.56</v>
      </c>
      <c r="L11" s="229">
        <v>2726342.74</v>
      </c>
      <c r="M11" s="230">
        <v>2726342.74</v>
      </c>
      <c r="N11" s="291">
        <v>2006001.25</v>
      </c>
      <c r="O11" s="229">
        <v>2726342.74</v>
      </c>
      <c r="P11" s="230">
        <v>2726342.74</v>
      </c>
      <c r="Q11" s="291">
        <v>1796955.85</v>
      </c>
      <c r="R11" s="229">
        <v>2726342.74</v>
      </c>
      <c r="S11" s="230">
        <v>2726342.74</v>
      </c>
      <c r="T11" s="291">
        <v>1777866.03</v>
      </c>
      <c r="U11" s="229">
        <v>2726342.74</v>
      </c>
      <c r="V11" s="230">
        <v>2726342.74</v>
      </c>
    </row>
    <row r="12" spans="1:24" ht="18.399999999999999" customHeight="1">
      <c r="A12" s="216" t="s">
        <v>15</v>
      </c>
      <c r="B12" s="217"/>
      <c r="C12" s="217"/>
      <c r="D12" s="217"/>
      <c r="E12" s="217"/>
      <c r="F12" s="217"/>
      <c r="G12" s="217"/>
      <c r="H12" s="291">
        <v>3180533.2</v>
      </c>
      <c r="I12" s="229">
        <v>4264832.04</v>
      </c>
      <c r="J12" s="230">
        <v>4264832.04</v>
      </c>
      <c r="K12" s="291">
        <v>3366621.59</v>
      </c>
      <c r="L12" s="229">
        <v>4264832.04</v>
      </c>
      <c r="M12" s="230">
        <v>4264832.04</v>
      </c>
      <c r="N12" s="291">
        <v>3482736.23</v>
      </c>
      <c r="O12" s="229">
        <v>4264832.04</v>
      </c>
      <c r="P12" s="230">
        <v>4264832.04</v>
      </c>
      <c r="Q12" s="291">
        <v>3594927.01</v>
      </c>
      <c r="R12" s="229">
        <v>4264832.04</v>
      </c>
      <c r="S12" s="230">
        <v>4264832.04</v>
      </c>
      <c r="T12" s="291">
        <v>3780956.26</v>
      </c>
      <c r="U12" s="229">
        <v>4264832.04</v>
      </c>
      <c r="V12" s="230">
        <v>4264832.04</v>
      </c>
    </row>
    <row r="13" spans="1:24" ht="18.399999999999999" customHeight="1">
      <c r="A13" s="216" t="s">
        <v>16</v>
      </c>
      <c r="B13" s="217"/>
      <c r="C13" s="217"/>
      <c r="D13" s="217"/>
      <c r="E13" s="217"/>
      <c r="F13" s="217"/>
      <c r="G13" s="217"/>
      <c r="H13" s="291">
        <v>1002094.41</v>
      </c>
      <c r="I13" s="229">
        <v>41563.69</v>
      </c>
      <c r="J13" s="230">
        <v>41563.69</v>
      </c>
      <c r="K13" s="291">
        <v>1369627.44</v>
      </c>
      <c r="L13" s="229">
        <v>41563.69</v>
      </c>
      <c r="M13" s="230">
        <v>41563.69</v>
      </c>
      <c r="N13" s="291">
        <v>1807296.65</v>
      </c>
      <c r="O13" s="229">
        <v>41563.69</v>
      </c>
      <c r="P13" s="230">
        <v>41563.69</v>
      </c>
      <c r="Q13" s="291">
        <v>1848964.84</v>
      </c>
      <c r="R13" s="229">
        <v>41563.69</v>
      </c>
      <c r="S13" s="230">
        <v>41563.69</v>
      </c>
      <c r="T13" s="291">
        <v>1809892.86</v>
      </c>
      <c r="U13" s="229">
        <v>41563.69</v>
      </c>
      <c r="V13" s="230">
        <v>41563.69</v>
      </c>
    </row>
    <row r="14" spans="1:24" ht="18.399999999999999" customHeight="1" thickBot="1">
      <c r="A14" s="221" t="s">
        <v>46</v>
      </c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11616343.600000001</v>
      </c>
      <c r="I15" s="227"/>
      <c r="J15" s="228"/>
      <c r="K15" s="227">
        <f>SUM(K10:K14)</f>
        <v>13336098.709999999</v>
      </c>
      <c r="L15" s="227"/>
      <c r="M15" s="227"/>
      <c r="N15" s="226">
        <f>SUM(N10:N14)</f>
        <v>14467228.76</v>
      </c>
      <c r="O15" s="227"/>
      <c r="P15" s="228"/>
      <c r="Q15" s="227">
        <f>SUM(Q10:Q14)</f>
        <v>14925353.85</v>
      </c>
      <c r="R15" s="227"/>
      <c r="S15" s="228"/>
      <c r="T15" s="227">
        <f>SUM(T10:T14)</f>
        <v>15239548.149999999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134521.20000000001</v>
      </c>
      <c r="I16" s="219">
        <v>1521059.02</v>
      </c>
      <c r="J16" s="220">
        <v>2351270.66</v>
      </c>
      <c r="K16" s="293">
        <v>196802</v>
      </c>
      <c r="L16" s="219">
        <v>1659060.83</v>
      </c>
      <c r="M16" s="220">
        <v>1521059.02</v>
      </c>
      <c r="N16" s="293">
        <v>216632</v>
      </c>
      <c r="O16" s="219">
        <v>2230351.92</v>
      </c>
      <c r="P16" s="220">
        <v>1659060.83</v>
      </c>
      <c r="Q16" s="293">
        <v>276868</v>
      </c>
      <c r="R16" s="219">
        <v>2351270.66</v>
      </c>
      <c r="S16" s="220">
        <v>2230351.92</v>
      </c>
      <c r="T16" s="293">
        <v>247000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0</v>
      </c>
      <c r="I17" s="224">
        <v>1192323.53</v>
      </c>
      <c r="J17" s="225">
        <v>824300.6</v>
      </c>
      <c r="K17" s="292">
        <v>9117.75</v>
      </c>
      <c r="L17" s="224">
        <v>4295659.8600000003</v>
      </c>
      <c r="M17" s="225">
        <v>1192323.53</v>
      </c>
      <c r="N17" s="292">
        <v>291798.08</v>
      </c>
      <c r="O17" s="224">
        <v>1045347.08</v>
      </c>
      <c r="P17" s="225">
        <v>4295659.8600000003</v>
      </c>
      <c r="Q17" s="292">
        <v>20000</v>
      </c>
      <c r="R17" s="224">
        <v>824300.6</v>
      </c>
      <c r="S17" s="225">
        <v>1045347.08</v>
      </c>
      <c r="T17" s="292">
        <v>23209.69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11750864.800000001</v>
      </c>
      <c r="I18" s="214"/>
      <c r="J18" s="215"/>
      <c r="K18" s="214">
        <f>SUM(K15:K17)</f>
        <v>13542018.459999999</v>
      </c>
      <c r="L18" s="214"/>
      <c r="M18" s="214"/>
      <c r="N18" s="213">
        <f>SUM(N15:N17)</f>
        <v>14975658.84</v>
      </c>
      <c r="O18" s="214"/>
      <c r="P18" s="215"/>
      <c r="Q18" s="213">
        <f>SUM(Q15:Q17)</f>
        <v>15222221.85</v>
      </c>
      <c r="R18" s="214"/>
      <c r="S18" s="215"/>
      <c r="T18" s="213">
        <f>SUM(T15:T17)</f>
        <v>15509757.839999998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98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>
      <c r="A22" s="216" t="s">
        <v>17</v>
      </c>
      <c r="B22" s="217"/>
      <c r="C22" s="217"/>
      <c r="D22" s="217"/>
      <c r="E22" s="217"/>
      <c r="F22" s="217"/>
      <c r="G22" s="218"/>
      <c r="H22" s="290">
        <v>672874.22</v>
      </c>
      <c r="I22" s="233">
        <v>373432.17</v>
      </c>
      <c r="J22" s="234">
        <v>697745.74</v>
      </c>
      <c r="K22" s="290">
        <v>741392.45</v>
      </c>
      <c r="L22" s="233">
        <v>373432.17</v>
      </c>
      <c r="M22" s="234">
        <v>697745.74</v>
      </c>
      <c r="N22" s="290">
        <v>867134.51</v>
      </c>
      <c r="O22" s="233">
        <v>373432.17</v>
      </c>
      <c r="P22" s="234">
        <v>697745.74</v>
      </c>
      <c r="Q22" s="290">
        <v>962353.78</v>
      </c>
      <c r="R22" s="233">
        <v>373432.17</v>
      </c>
      <c r="S22" s="234">
        <v>697745.74</v>
      </c>
      <c r="T22" s="290">
        <v>1016235.09</v>
      </c>
      <c r="U22" s="233">
        <v>373432.17</v>
      </c>
      <c r="V22" s="234">
        <v>697745.74</v>
      </c>
    </row>
    <row r="23" spans="1:22" ht="18.399999999999999" customHeight="1">
      <c r="A23" s="216" t="s">
        <v>15</v>
      </c>
      <c r="B23" s="217"/>
      <c r="C23" s="217"/>
      <c r="D23" s="217"/>
      <c r="E23" s="217"/>
      <c r="F23" s="217"/>
      <c r="G23" s="218"/>
      <c r="H23" s="291">
        <v>10583286.43</v>
      </c>
      <c r="I23" s="229">
        <v>12728583.199999999</v>
      </c>
      <c r="J23" s="230">
        <v>13240574.68</v>
      </c>
      <c r="K23" s="291">
        <v>12543522.02</v>
      </c>
      <c r="L23" s="229">
        <v>12728583.199999999</v>
      </c>
      <c r="M23" s="230">
        <v>13240574.68</v>
      </c>
      <c r="N23" s="291">
        <v>12639426.710000001</v>
      </c>
      <c r="O23" s="229">
        <v>12728583.199999999</v>
      </c>
      <c r="P23" s="230">
        <v>13240574.68</v>
      </c>
      <c r="Q23" s="291">
        <v>13395517.039999999</v>
      </c>
      <c r="R23" s="229">
        <v>12728583.199999999</v>
      </c>
      <c r="S23" s="230">
        <v>13240574.68</v>
      </c>
      <c r="T23" s="291">
        <v>13649931.93</v>
      </c>
      <c r="U23" s="229">
        <v>12728583.199999999</v>
      </c>
      <c r="V23" s="230">
        <v>13240574.68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8"/>
      <c r="H24" s="291">
        <v>399711.9</v>
      </c>
      <c r="I24" s="229">
        <v>548784.99</v>
      </c>
      <c r="J24" s="230">
        <v>408005.67</v>
      </c>
      <c r="K24" s="291">
        <v>142643.1</v>
      </c>
      <c r="L24" s="229">
        <v>548784.99</v>
      </c>
      <c r="M24" s="230">
        <v>408005.67</v>
      </c>
      <c r="N24" s="291">
        <v>368869.46</v>
      </c>
      <c r="O24" s="229">
        <v>548784.99</v>
      </c>
      <c r="P24" s="230">
        <v>408005.67</v>
      </c>
      <c r="Q24" s="291">
        <v>342215.15</v>
      </c>
      <c r="R24" s="229">
        <v>548784.99</v>
      </c>
      <c r="S24" s="230">
        <v>408005.67</v>
      </c>
      <c r="T24" s="291">
        <v>325116.68</v>
      </c>
      <c r="U24" s="229">
        <v>548784.99</v>
      </c>
      <c r="V24" s="230">
        <v>408005.67</v>
      </c>
    </row>
    <row r="25" spans="1:22" ht="18.399999999999999" customHeight="1" thickBot="1">
      <c r="A25" s="221" t="s">
        <v>3</v>
      </c>
      <c r="B25" s="222"/>
      <c r="C25" s="222"/>
      <c r="D25" s="222"/>
      <c r="E25" s="222"/>
      <c r="F25" s="222"/>
      <c r="G25" s="223"/>
      <c r="H25" s="292">
        <v>250000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591798.07999999996</v>
      </c>
      <c r="O25" s="224">
        <v>0</v>
      </c>
      <c r="P25" s="225">
        <v>0</v>
      </c>
      <c r="Q25" s="292">
        <v>441856</v>
      </c>
      <c r="R25" s="224">
        <v>0</v>
      </c>
      <c r="S25" s="225">
        <v>0</v>
      </c>
      <c r="T25" s="292">
        <v>250364.07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11905872.550000001</v>
      </c>
      <c r="I26" s="227"/>
      <c r="J26" s="227"/>
      <c r="K26" s="226">
        <f>SUM(K22:K25)</f>
        <v>13427557.569999998</v>
      </c>
      <c r="L26" s="227"/>
      <c r="M26" s="228"/>
      <c r="N26" s="227">
        <f>SUM(N22:N25)</f>
        <v>14467228.760000002</v>
      </c>
      <c r="O26" s="227"/>
      <c r="P26" s="227"/>
      <c r="Q26" s="226">
        <f>SUM(Q22:Q25)</f>
        <v>15141941.969999999</v>
      </c>
      <c r="R26" s="227"/>
      <c r="S26" s="228"/>
      <c r="T26" s="226">
        <f>SUM(T22:T25)</f>
        <v>15241647.77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44311.79</v>
      </c>
      <c r="I27" s="219">
        <v>6001218.2883333303</v>
      </c>
      <c r="J27" s="220">
        <v>5811470.0833333302</v>
      </c>
      <c r="K27" s="293">
        <v>210471.78</v>
      </c>
      <c r="L27" s="219">
        <v>6001218.2883333303</v>
      </c>
      <c r="M27" s="220">
        <v>5811470.0833333302</v>
      </c>
      <c r="N27" s="293">
        <v>617671.74</v>
      </c>
      <c r="O27" s="219">
        <v>6001218.2883333303</v>
      </c>
      <c r="P27" s="220">
        <v>5811470.0833333302</v>
      </c>
      <c r="Q27" s="293">
        <v>164794.97</v>
      </c>
      <c r="R27" s="219">
        <v>6001218.2883333303</v>
      </c>
      <c r="S27" s="220">
        <v>5811470.0833333302</v>
      </c>
      <c r="T27" s="293">
        <v>774077.46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0</v>
      </c>
      <c r="I28" s="224">
        <v>0</v>
      </c>
      <c r="J28" s="225">
        <v>0</v>
      </c>
      <c r="K28" s="292">
        <v>0</v>
      </c>
      <c r="L28" s="224">
        <v>0</v>
      </c>
      <c r="M28" s="225">
        <v>0</v>
      </c>
      <c r="N28" s="292">
        <v>0</v>
      </c>
      <c r="O28" s="224">
        <v>0</v>
      </c>
      <c r="P28" s="225">
        <v>0</v>
      </c>
      <c r="Q28" s="292">
        <v>0</v>
      </c>
      <c r="R28" s="224">
        <v>0</v>
      </c>
      <c r="S28" s="225">
        <v>0</v>
      </c>
      <c r="T28" s="292">
        <v>0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11950184.34</v>
      </c>
      <c r="I29" s="214"/>
      <c r="J29" s="214"/>
      <c r="K29" s="213">
        <f>SUM(K26:K28)</f>
        <v>13638029.349999998</v>
      </c>
      <c r="L29" s="214"/>
      <c r="M29" s="215"/>
      <c r="N29" s="214">
        <f>SUM(N26:N28)</f>
        <v>15084900.500000002</v>
      </c>
      <c r="O29" s="214"/>
      <c r="P29" s="214"/>
      <c r="Q29" s="213">
        <f>SUM(Q26:Q28)</f>
        <v>15306736.939999999</v>
      </c>
      <c r="R29" s="214"/>
      <c r="S29" s="215"/>
      <c r="T29" s="213">
        <f>SUM(T26:T28)</f>
        <v>16015725.23</v>
      </c>
      <c r="U29" s="214"/>
      <c r="V29" s="215"/>
    </row>
    <row r="30" spans="1:22" ht="16.899999999999999" customHeight="1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99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>
      <c r="A10" s="239" t="s">
        <v>15</v>
      </c>
      <c r="B10" s="240"/>
      <c r="C10" s="240"/>
      <c r="D10" s="240"/>
      <c r="E10" s="240"/>
      <c r="F10" s="240"/>
      <c r="G10" s="240"/>
      <c r="H10" s="290">
        <v>360000</v>
      </c>
      <c r="I10" s="233">
        <v>5512664.2599999998</v>
      </c>
      <c r="J10" s="234">
        <v>5512664.2599999998</v>
      </c>
      <c r="K10" s="290">
        <v>180000</v>
      </c>
      <c r="L10" s="233">
        <v>5512664.2599999998</v>
      </c>
      <c r="M10" s="234">
        <v>5512664.2599999998</v>
      </c>
      <c r="N10" s="290">
        <v>89000</v>
      </c>
      <c r="O10" s="233">
        <v>5512664.2599999998</v>
      </c>
      <c r="P10" s="234">
        <v>5512664.2599999998</v>
      </c>
      <c r="Q10" s="290">
        <v>103077.03</v>
      </c>
      <c r="R10" s="233">
        <v>5512664.2599999998</v>
      </c>
      <c r="S10" s="234">
        <v>5512664.2599999998</v>
      </c>
      <c r="T10" s="290">
        <v>26750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44</v>
      </c>
      <c r="B11" s="217"/>
      <c r="C11" s="217"/>
      <c r="D11" s="217"/>
      <c r="E11" s="217"/>
      <c r="F11" s="217"/>
      <c r="G11" s="217"/>
      <c r="H11" s="291">
        <v>6595050</v>
      </c>
      <c r="I11" s="229">
        <v>2726342.74</v>
      </c>
      <c r="J11" s="230">
        <v>2726342.74</v>
      </c>
      <c r="K11" s="291">
        <v>4371546.2300000004</v>
      </c>
      <c r="L11" s="229">
        <v>2726342.74</v>
      </c>
      <c r="M11" s="230">
        <v>2726342.74</v>
      </c>
      <c r="N11" s="291">
        <v>5357057.37</v>
      </c>
      <c r="O11" s="229">
        <v>2726342.74</v>
      </c>
      <c r="P11" s="230">
        <v>2726342.74</v>
      </c>
      <c r="Q11" s="291">
        <v>3911838.64</v>
      </c>
      <c r="R11" s="229">
        <v>2726342.74</v>
      </c>
      <c r="S11" s="230">
        <v>2726342.74</v>
      </c>
      <c r="T11" s="291">
        <v>4738098.04</v>
      </c>
      <c r="U11" s="229">
        <v>2726342.74</v>
      </c>
      <c r="V11" s="230">
        <v>2726342.74</v>
      </c>
    </row>
    <row r="12" spans="1:24" ht="18.399999999999999" customHeight="1">
      <c r="A12" s="216" t="s">
        <v>16</v>
      </c>
      <c r="B12" s="217"/>
      <c r="C12" s="217"/>
      <c r="D12" s="217"/>
      <c r="E12" s="217"/>
      <c r="F12" s="217"/>
      <c r="G12" s="217"/>
      <c r="H12" s="291">
        <v>44434.3</v>
      </c>
      <c r="I12" s="229">
        <v>4264832.04</v>
      </c>
      <c r="J12" s="230">
        <v>4264832.04</v>
      </c>
      <c r="K12" s="291">
        <v>44434.3</v>
      </c>
      <c r="L12" s="229">
        <v>4264832.04</v>
      </c>
      <c r="M12" s="230">
        <v>4264832.04</v>
      </c>
      <c r="N12" s="291">
        <v>44434.3</v>
      </c>
      <c r="O12" s="229">
        <v>4264832.04</v>
      </c>
      <c r="P12" s="230">
        <v>4264832.04</v>
      </c>
      <c r="Q12" s="291">
        <v>44434.3</v>
      </c>
      <c r="R12" s="229">
        <v>4264832.04</v>
      </c>
      <c r="S12" s="230">
        <v>4264832.04</v>
      </c>
      <c r="T12" s="291">
        <v>53620.05</v>
      </c>
      <c r="U12" s="229">
        <v>4264832.04</v>
      </c>
      <c r="V12" s="230">
        <v>4264832.04</v>
      </c>
    </row>
    <row r="13" spans="1:24" ht="18.399999999999999" customHeight="1">
      <c r="A13" s="216" t="s">
        <v>3</v>
      </c>
      <c r="B13" s="217"/>
      <c r="C13" s="217"/>
      <c r="D13" s="217"/>
      <c r="E13" s="217"/>
      <c r="F13" s="217"/>
      <c r="G13" s="217"/>
      <c r="H13" s="291">
        <v>0</v>
      </c>
      <c r="I13" s="229">
        <v>41563.69</v>
      </c>
      <c r="J13" s="230">
        <v>41563.69</v>
      </c>
      <c r="K13" s="291">
        <v>0</v>
      </c>
      <c r="L13" s="229">
        <v>41563.69</v>
      </c>
      <c r="M13" s="230">
        <v>41563.69</v>
      </c>
      <c r="N13" s="291">
        <v>0</v>
      </c>
      <c r="O13" s="229">
        <v>41563.69</v>
      </c>
      <c r="P13" s="230">
        <v>41563.69</v>
      </c>
      <c r="Q13" s="291">
        <v>0</v>
      </c>
      <c r="R13" s="229">
        <v>41563.69</v>
      </c>
      <c r="S13" s="230">
        <v>41563.69</v>
      </c>
      <c r="T13" s="291">
        <v>0</v>
      </c>
      <c r="U13" s="229">
        <v>41563.69</v>
      </c>
      <c r="V13" s="230">
        <v>41563.69</v>
      </c>
    </row>
    <row r="14" spans="1:24" ht="18.399999999999999" customHeight="1" thickBot="1">
      <c r="A14" s="221"/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6999484.2999999998</v>
      </c>
      <c r="I15" s="227"/>
      <c r="J15" s="228"/>
      <c r="K15" s="227">
        <f>SUM(K10:K14)</f>
        <v>4595980.53</v>
      </c>
      <c r="L15" s="227"/>
      <c r="M15" s="227"/>
      <c r="N15" s="226">
        <f>SUM(N10:N14)</f>
        <v>5490491.6699999999</v>
      </c>
      <c r="O15" s="227"/>
      <c r="P15" s="228"/>
      <c r="Q15" s="227">
        <f>SUM(Q10:Q14)</f>
        <v>4059349.9699999997</v>
      </c>
      <c r="R15" s="227"/>
      <c r="S15" s="228"/>
      <c r="T15" s="227">
        <f>SUM(T10:T14)</f>
        <v>4818468.09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0</v>
      </c>
      <c r="I16" s="219">
        <v>1521059.02</v>
      </c>
      <c r="J16" s="220">
        <v>2351270.66</v>
      </c>
      <c r="K16" s="293">
        <v>0</v>
      </c>
      <c r="L16" s="219">
        <v>1659060.83</v>
      </c>
      <c r="M16" s="220">
        <v>1521059.02</v>
      </c>
      <c r="N16" s="293">
        <v>0</v>
      </c>
      <c r="O16" s="219">
        <v>2230351.92</v>
      </c>
      <c r="P16" s="220">
        <v>1659060.83</v>
      </c>
      <c r="Q16" s="293">
        <v>0</v>
      </c>
      <c r="R16" s="219">
        <v>2351270.66</v>
      </c>
      <c r="S16" s="220">
        <v>2230351.92</v>
      </c>
      <c r="T16" s="293">
        <v>0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274162.39</v>
      </c>
      <c r="I17" s="224">
        <v>1192323.53</v>
      </c>
      <c r="J17" s="225">
        <v>824300.6</v>
      </c>
      <c r="K17" s="292">
        <v>75051.53</v>
      </c>
      <c r="L17" s="224">
        <v>4295659.8600000003</v>
      </c>
      <c r="M17" s="225">
        <v>1192323.53</v>
      </c>
      <c r="N17" s="292">
        <v>140819.57999999999</v>
      </c>
      <c r="O17" s="224">
        <v>1045347.08</v>
      </c>
      <c r="P17" s="225">
        <v>4295659.8600000003</v>
      </c>
      <c r="Q17" s="292">
        <v>102562.5</v>
      </c>
      <c r="R17" s="224">
        <v>824300.6</v>
      </c>
      <c r="S17" s="225">
        <v>1045347.08</v>
      </c>
      <c r="T17" s="292">
        <v>607288.4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7273646.6899999995</v>
      </c>
      <c r="I18" s="214"/>
      <c r="J18" s="215"/>
      <c r="K18" s="214">
        <f>SUM(K15:K17)</f>
        <v>4671032.0600000005</v>
      </c>
      <c r="L18" s="214"/>
      <c r="M18" s="214"/>
      <c r="N18" s="213">
        <f>SUM(N15:N17)</f>
        <v>5631311.25</v>
      </c>
      <c r="O18" s="214"/>
      <c r="P18" s="215"/>
      <c r="Q18" s="213">
        <f>SUM(Q15:Q17)</f>
        <v>4161912.4699999997</v>
      </c>
      <c r="R18" s="214"/>
      <c r="S18" s="215"/>
      <c r="T18" s="213">
        <f>SUM(T15:T17)</f>
        <v>5425756.4900000002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100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>
      <c r="A22" s="239" t="s">
        <v>15</v>
      </c>
      <c r="B22" s="240"/>
      <c r="C22" s="240"/>
      <c r="D22" s="240"/>
      <c r="E22" s="240"/>
      <c r="F22" s="240"/>
      <c r="G22" s="240"/>
      <c r="H22" s="290">
        <v>2260989.5</v>
      </c>
      <c r="I22" s="233">
        <v>373432.17</v>
      </c>
      <c r="J22" s="234">
        <v>697745.74</v>
      </c>
      <c r="K22" s="290">
        <v>1028748.89</v>
      </c>
      <c r="L22" s="233">
        <v>365967.42</v>
      </c>
      <c r="M22" s="234">
        <v>373432.17</v>
      </c>
      <c r="N22" s="290">
        <v>1042089.27</v>
      </c>
      <c r="O22" s="233">
        <v>414709.37</v>
      </c>
      <c r="P22" s="234">
        <v>365967.42</v>
      </c>
      <c r="Q22" s="290">
        <v>1820398.22</v>
      </c>
      <c r="R22" s="233">
        <v>697745.74</v>
      </c>
      <c r="S22" s="234">
        <v>414709.37</v>
      </c>
      <c r="T22" s="290">
        <v>3485695.34</v>
      </c>
      <c r="U22" s="233">
        <v>557211.56000000006</v>
      </c>
      <c r="V22" s="234">
        <v>577850.16</v>
      </c>
    </row>
    <row r="23" spans="1:22" ht="18.399999999999999" customHeight="1">
      <c r="A23" s="216" t="s">
        <v>44</v>
      </c>
      <c r="B23" s="217"/>
      <c r="C23" s="217"/>
      <c r="D23" s="217"/>
      <c r="E23" s="217"/>
      <c r="F23" s="217"/>
      <c r="G23" s="217"/>
      <c r="H23" s="291">
        <v>7500</v>
      </c>
      <c r="I23" s="229">
        <v>12728583.199999999</v>
      </c>
      <c r="J23" s="230">
        <v>13240574.68</v>
      </c>
      <c r="K23" s="291">
        <v>0</v>
      </c>
      <c r="L23" s="229">
        <v>12120371.99</v>
      </c>
      <c r="M23" s="230">
        <v>12728583.199999999</v>
      </c>
      <c r="N23" s="291">
        <v>0</v>
      </c>
      <c r="O23" s="229">
        <v>12941517.73</v>
      </c>
      <c r="P23" s="230">
        <v>12120371.99</v>
      </c>
      <c r="Q23" s="291">
        <v>0</v>
      </c>
      <c r="R23" s="229">
        <v>13240574.68</v>
      </c>
      <c r="S23" s="230">
        <v>12941517.73</v>
      </c>
      <c r="T23" s="291">
        <v>0</v>
      </c>
      <c r="U23" s="229">
        <v>13289626.9983333</v>
      </c>
      <c r="V23" s="230">
        <v>13396094.2633333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7"/>
      <c r="H24" s="291">
        <v>4752819.9400000004</v>
      </c>
      <c r="I24" s="229">
        <v>548784.99</v>
      </c>
      <c r="J24" s="230">
        <v>408005.67</v>
      </c>
      <c r="K24" s="291">
        <v>2952448.53</v>
      </c>
      <c r="L24" s="229">
        <v>536819.05000000005</v>
      </c>
      <c r="M24" s="230">
        <v>548784.99</v>
      </c>
      <c r="N24" s="291">
        <v>2980558.15</v>
      </c>
      <c r="O24" s="229">
        <v>344975.81</v>
      </c>
      <c r="P24" s="230">
        <v>536819.05000000005</v>
      </c>
      <c r="Q24" s="291">
        <v>1948070.33</v>
      </c>
      <c r="R24" s="229">
        <v>408005.67</v>
      </c>
      <c r="S24" s="230">
        <v>344975.81</v>
      </c>
      <c r="T24" s="291">
        <v>1511388.05</v>
      </c>
      <c r="U24" s="229">
        <v>128208.38666666699</v>
      </c>
      <c r="V24" s="230">
        <v>26303.796666666702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7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7021309.4400000004</v>
      </c>
      <c r="I26" s="227"/>
      <c r="J26" s="227"/>
      <c r="K26" s="226">
        <f>SUM(K22:K25)</f>
        <v>3981197.42</v>
      </c>
      <c r="L26" s="227"/>
      <c r="M26" s="228"/>
      <c r="N26" s="227">
        <f>SUM(N22:N25)</f>
        <v>4022647.42</v>
      </c>
      <c r="O26" s="227"/>
      <c r="P26" s="227"/>
      <c r="Q26" s="226">
        <f>SUM(Q22:Q25)</f>
        <v>3768468.55</v>
      </c>
      <c r="R26" s="227"/>
      <c r="S26" s="228"/>
      <c r="T26" s="226">
        <f>SUM(T22:T25)</f>
        <v>4997083.3899999997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8120.26</v>
      </c>
      <c r="I27" s="219"/>
      <c r="J27" s="220"/>
      <c r="K27" s="293">
        <v>387351.78</v>
      </c>
      <c r="L27" s="219">
        <v>10122961.629999999</v>
      </c>
      <c r="M27" s="220">
        <v>6628334.5600000005</v>
      </c>
      <c r="N27" s="293">
        <v>827316.39</v>
      </c>
      <c r="O27" s="219">
        <v>6248838.1500000004</v>
      </c>
      <c r="P27" s="220">
        <v>10122961.629999999</v>
      </c>
      <c r="Q27" s="293">
        <v>48120.97</v>
      </c>
      <c r="R27" s="219">
        <v>6834216</v>
      </c>
      <c r="S27" s="220">
        <v>6248838.1500000004</v>
      </c>
      <c r="T27" s="293">
        <v>462878.4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854828.08</v>
      </c>
      <c r="I28" s="224">
        <v>0</v>
      </c>
      <c r="J28" s="225">
        <v>0</v>
      </c>
      <c r="K28" s="292">
        <v>762334.64</v>
      </c>
      <c r="L28" s="224">
        <v>0</v>
      </c>
      <c r="M28" s="225">
        <v>0</v>
      </c>
      <c r="N28" s="292">
        <v>1519469.56</v>
      </c>
      <c r="O28" s="224">
        <v>0</v>
      </c>
      <c r="P28" s="225">
        <v>0</v>
      </c>
      <c r="Q28" s="292">
        <v>368831.42</v>
      </c>
      <c r="R28" s="224">
        <v>0</v>
      </c>
      <c r="S28" s="225">
        <v>0</v>
      </c>
      <c r="T28" s="292">
        <v>429173.1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7884257.7800000003</v>
      </c>
      <c r="I29" s="214"/>
      <c r="J29" s="214"/>
      <c r="K29" s="213">
        <f>SUM(K26:K28)</f>
        <v>5130883.84</v>
      </c>
      <c r="L29" s="214"/>
      <c r="M29" s="215"/>
      <c r="N29" s="214">
        <f>SUM(N26:N28)</f>
        <v>6369433.3699999992</v>
      </c>
      <c r="O29" s="214"/>
      <c r="P29" s="214"/>
      <c r="Q29" s="213">
        <f>SUM(Q26:Q28)</f>
        <v>4185420.94</v>
      </c>
      <c r="R29" s="214"/>
      <c r="S29" s="215"/>
      <c r="T29" s="213">
        <f>SUM(T26:T28)</f>
        <v>5889134.8899999997</v>
      </c>
      <c r="U29" s="214"/>
      <c r="V29" s="215"/>
    </row>
    <row r="30" spans="1:22" ht="16.899999999999999" customHeight="1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58" t="s">
        <v>69</v>
      </c>
      <c r="F5" s="259"/>
      <c r="G5" s="259"/>
      <c r="H5" s="259"/>
      <c r="I5" s="259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139317.44</v>
      </c>
      <c r="F8" s="294">
        <v>147392.78</v>
      </c>
      <c r="G8" s="294">
        <v>413135.51</v>
      </c>
      <c r="H8" s="294">
        <v>157259.75</v>
      </c>
      <c r="I8" s="294">
        <v>150459.97</v>
      </c>
    </row>
    <row r="9" spans="1:10" ht="30" customHeight="1">
      <c r="A9" s="249" t="s">
        <v>18</v>
      </c>
      <c r="B9" s="250"/>
      <c r="C9" s="250"/>
      <c r="D9" s="251"/>
      <c r="E9" s="294">
        <v>2454210.4</v>
      </c>
      <c r="F9" s="294">
        <v>2844752.96</v>
      </c>
      <c r="G9" s="294">
        <v>2965948.89</v>
      </c>
      <c r="H9" s="294">
        <v>2832431.12</v>
      </c>
      <c r="I9" s="294">
        <v>3043718.66</v>
      </c>
    </row>
    <row r="10" spans="1:10" ht="30" customHeight="1">
      <c r="A10" s="249" t="s">
        <v>19</v>
      </c>
      <c r="B10" s="250"/>
      <c r="C10" s="250"/>
      <c r="D10" s="251"/>
      <c r="E10" s="294">
        <v>1097349.1000000001</v>
      </c>
      <c r="F10" s="294">
        <v>1199727.8999999999</v>
      </c>
      <c r="G10" s="294">
        <v>1265827.4099999999</v>
      </c>
      <c r="H10" s="294">
        <v>1295529.6100000001</v>
      </c>
      <c r="I10" s="294">
        <v>1400918.76</v>
      </c>
    </row>
    <row r="11" spans="1:10" ht="30" customHeight="1">
      <c r="A11" s="249" t="s">
        <v>20</v>
      </c>
      <c r="B11" s="250"/>
      <c r="C11" s="250"/>
      <c r="D11" s="251"/>
      <c r="E11" s="294">
        <v>1932571.43</v>
      </c>
      <c r="F11" s="294">
        <v>2451199.5699999998</v>
      </c>
      <c r="G11" s="294">
        <v>2896510.1</v>
      </c>
      <c r="H11" s="294">
        <v>2831470.01</v>
      </c>
      <c r="I11" s="294">
        <v>2795707.73</v>
      </c>
    </row>
    <row r="12" spans="1:10" ht="30" customHeight="1">
      <c r="A12" s="249" t="s">
        <v>28</v>
      </c>
      <c r="B12" s="250"/>
      <c r="C12" s="250"/>
      <c r="D12" s="251"/>
      <c r="E12" s="294">
        <v>20900</v>
      </c>
      <c r="F12" s="294">
        <v>950</v>
      </c>
      <c r="G12" s="294">
        <v>22639.41</v>
      </c>
      <c r="H12" s="294">
        <v>801</v>
      </c>
      <c r="I12" s="294">
        <v>27900</v>
      </c>
    </row>
    <row r="13" spans="1:10" ht="30" customHeight="1">
      <c r="A13" s="249" t="s">
        <v>21</v>
      </c>
      <c r="B13" s="250"/>
      <c r="C13" s="250"/>
      <c r="D13" s="251"/>
      <c r="E13" s="294">
        <v>23978.880000000001</v>
      </c>
      <c r="F13" s="294">
        <v>30605.39</v>
      </c>
      <c r="G13" s="294">
        <v>39628.25</v>
      </c>
      <c r="H13" s="294">
        <v>77550.710000000006</v>
      </c>
      <c r="I13" s="294">
        <v>55476.959999999999</v>
      </c>
    </row>
    <row r="14" spans="1:10" ht="30" customHeight="1">
      <c r="A14" s="249" t="s">
        <v>22</v>
      </c>
      <c r="B14" s="250"/>
      <c r="C14" s="250"/>
      <c r="D14" s="251"/>
      <c r="E14" s="294">
        <v>894747.15</v>
      </c>
      <c r="F14" s="294">
        <v>1185117.07</v>
      </c>
      <c r="G14" s="294">
        <v>1295757.9099999999</v>
      </c>
      <c r="H14" s="294">
        <v>1328323.25</v>
      </c>
      <c r="I14" s="294">
        <v>1289151.6399999999</v>
      </c>
    </row>
    <row r="15" spans="1:10" ht="30" customHeight="1">
      <c r="A15" s="249" t="s">
        <v>23</v>
      </c>
      <c r="B15" s="250"/>
      <c r="C15" s="250"/>
      <c r="D15" s="251"/>
      <c r="E15" s="294">
        <v>810473.52</v>
      </c>
      <c r="F15" s="294">
        <v>810959.21</v>
      </c>
      <c r="G15" s="294">
        <v>759465.65</v>
      </c>
      <c r="H15" s="294">
        <v>781434.77</v>
      </c>
      <c r="I15" s="294">
        <v>777274.94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5100</v>
      </c>
      <c r="G16" s="294">
        <v>6000</v>
      </c>
      <c r="H16" s="294">
        <v>6000</v>
      </c>
      <c r="I16" s="294">
        <v>6000</v>
      </c>
    </row>
    <row r="17" spans="1:9" ht="30" customHeight="1">
      <c r="A17" s="249" t="s">
        <v>31</v>
      </c>
      <c r="B17" s="250"/>
      <c r="C17" s="250"/>
      <c r="D17" s="251"/>
      <c r="E17" s="294">
        <v>73330.05</v>
      </c>
      <c r="F17" s="294">
        <v>78778.899999999994</v>
      </c>
      <c r="G17" s="294">
        <v>80528.320000000007</v>
      </c>
      <c r="H17" s="294">
        <v>94860.91</v>
      </c>
      <c r="I17" s="294">
        <v>94368.24</v>
      </c>
    </row>
    <row r="18" spans="1:9" ht="30" customHeight="1">
      <c r="A18" s="249" t="s">
        <v>24</v>
      </c>
      <c r="B18" s="250"/>
      <c r="C18" s="250"/>
      <c r="D18" s="251"/>
      <c r="E18" s="294">
        <v>2150553.1</v>
      </c>
      <c r="F18" s="294">
        <v>2302061.06</v>
      </c>
      <c r="G18" s="294">
        <v>2598329.73</v>
      </c>
      <c r="H18" s="294">
        <v>2871946.37</v>
      </c>
      <c r="I18" s="294">
        <v>2907120.12</v>
      </c>
    </row>
    <row r="19" spans="1:9" ht="30" customHeight="1">
      <c r="A19" s="252" t="s">
        <v>25</v>
      </c>
      <c r="B19" s="253"/>
      <c r="C19" s="253"/>
      <c r="D19" s="254"/>
      <c r="E19" s="294">
        <v>1888063.21</v>
      </c>
      <c r="F19" s="294">
        <v>2012802.58</v>
      </c>
      <c r="G19" s="294">
        <v>2106396</v>
      </c>
      <c r="H19" s="294">
        <v>2259653.61</v>
      </c>
      <c r="I19" s="294">
        <v>2248468.4500000002</v>
      </c>
    </row>
    <row r="20" spans="1:9" ht="30" customHeight="1">
      <c r="A20" s="249" t="s">
        <v>26</v>
      </c>
      <c r="B20" s="250"/>
      <c r="C20" s="250"/>
      <c r="D20" s="251"/>
      <c r="E20" s="294">
        <v>114968.22</v>
      </c>
      <c r="F20" s="294">
        <v>259589.63</v>
      </c>
      <c r="G20" s="294">
        <v>292778.09999999998</v>
      </c>
      <c r="H20" s="294">
        <v>313333.18</v>
      </c>
      <c r="I20" s="294">
        <v>357175.6</v>
      </c>
    </row>
    <row r="21" spans="1:9" ht="30" customHeight="1">
      <c r="A21" s="255" t="s">
        <v>27</v>
      </c>
      <c r="B21" s="256"/>
      <c r="C21" s="256"/>
      <c r="D21" s="257"/>
      <c r="E21" s="294">
        <v>15881.1</v>
      </c>
      <c r="F21" s="294">
        <v>16179.41</v>
      </c>
      <c r="G21" s="294">
        <v>16081.56</v>
      </c>
      <c r="H21" s="294">
        <v>94759.56</v>
      </c>
      <c r="I21" s="294">
        <v>109016.77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3" t="s">
        <v>70</v>
      </c>
      <c r="F5" s="264"/>
      <c r="G5" s="264"/>
      <c r="H5" s="264"/>
      <c r="I5" s="264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9910664.75</v>
      </c>
      <c r="F8" s="294">
        <v>11750177.17</v>
      </c>
      <c r="G8" s="294">
        <v>12646689.199999999</v>
      </c>
      <c r="H8" s="294">
        <v>12656566.24</v>
      </c>
      <c r="I8" s="294">
        <v>13326281.060000001</v>
      </c>
    </row>
    <row r="9" spans="1:10" ht="30" customHeight="1">
      <c r="A9" s="249" t="s">
        <v>18</v>
      </c>
      <c r="B9" s="250"/>
      <c r="C9" s="250"/>
      <c r="D9" s="251"/>
      <c r="E9" s="294">
        <v>162849.84</v>
      </c>
      <c r="F9" s="294">
        <v>141209.32</v>
      </c>
      <c r="G9" s="294">
        <v>202696.28</v>
      </c>
      <c r="H9" s="294">
        <v>152266.07</v>
      </c>
      <c r="I9" s="294">
        <v>152900.92000000001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12552.57</v>
      </c>
      <c r="F11" s="294">
        <v>12890</v>
      </c>
      <c r="G11" s="294">
        <v>16791.349999999999</v>
      </c>
      <c r="H11" s="294">
        <v>28503.98</v>
      </c>
      <c r="I11" s="294">
        <v>30083.98</v>
      </c>
    </row>
    <row r="12" spans="1:10" ht="30" customHeight="1">
      <c r="A12" s="249" t="s">
        <v>28</v>
      </c>
      <c r="B12" s="250"/>
      <c r="C12" s="250"/>
      <c r="D12" s="251"/>
      <c r="E12" s="294">
        <v>200558.88</v>
      </c>
      <c r="F12" s="294">
        <v>229226.67</v>
      </c>
      <c r="G12" s="294">
        <v>209771.26</v>
      </c>
      <c r="H12" s="294">
        <v>206851.31</v>
      </c>
      <c r="I12" s="294">
        <v>218781.6</v>
      </c>
    </row>
    <row r="13" spans="1:10" ht="30" customHeight="1">
      <c r="A13" s="249" t="s">
        <v>21</v>
      </c>
      <c r="B13" s="250"/>
      <c r="C13" s="250"/>
      <c r="D13" s="251"/>
      <c r="E13" s="294">
        <v>5550</v>
      </c>
      <c r="F13" s="294">
        <v>3050</v>
      </c>
      <c r="G13" s="294">
        <v>3260</v>
      </c>
      <c r="H13" s="294">
        <v>44866</v>
      </c>
      <c r="I13" s="294">
        <v>15777</v>
      </c>
    </row>
    <row r="14" spans="1:10" ht="30" customHeight="1">
      <c r="A14" s="249" t="s">
        <v>22</v>
      </c>
      <c r="B14" s="250"/>
      <c r="C14" s="250"/>
      <c r="D14" s="251"/>
      <c r="E14" s="294">
        <v>505270.87</v>
      </c>
      <c r="F14" s="294">
        <v>523968.33</v>
      </c>
      <c r="G14" s="294">
        <v>627842.80000000005</v>
      </c>
      <c r="H14" s="294">
        <v>656449.91</v>
      </c>
      <c r="I14" s="294">
        <v>673647.42</v>
      </c>
    </row>
    <row r="15" spans="1:10" ht="30" customHeight="1">
      <c r="A15" s="249" t="s">
        <v>23</v>
      </c>
      <c r="B15" s="250"/>
      <c r="C15" s="250"/>
      <c r="D15" s="251"/>
      <c r="E15" s="294">
        <v>93421.65</v>
      </c>
      <c r="F15" s="294">
        <v>99512.51</v>
      </c>
      <c r="G15" s="294">
        <v>130745.97</v>
      </c>
      <c r="H15" s="294">
        <v>168747.11</v>
      </c>
      <c r="I15" s="294">
        <v>139197.10999999999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0</v>
      </c>
      <c r="G17" s="294">
        <v>0</v>
      </c>
      <c r="H17" s="294">
        <v>0</v>
      </c>
      <c r="I17" s="294">
        <v>0</v>
      </c>
    </row>
    <row r="18" spans="1:9" ht="30" customHeight="1">
      <c r="A18" s="249" t="s">
        <v>24</v>
      </c>
      <c r="B18" s="250"/>
      <c r="C18" s="250"/>
      <c r="D18" s="251"/>
      <c r="E18" s="294">
        <v>570617.46</v>
      </c>
      <c r="F18" s="294">
        <v>556203.01</v>
      </c>
      <c r="G18" s="294">
        <v>675143.64</v>
      </c>
      <c r="H18" s="294">
        <v>813761.48</v>
      </c>
      <c r="I18" s="294">
        <v>867184.87</v>
      </c>
    </row>
    <row r="19" spans="1:9" ht="30" customHeight="1">
      <c r="A19" s="252" t="s">
        <v>25</v>
      </c>
      <c r="B19" s="253"/>
      <c r="C19" s="253"/>
      <c r="D19" s="254"/>
      <c r="E19" s="294">
        <v>135166.29</v>
      </c>
      <c r="F19" s="294">
        <v>196596.1</v>
      </c>
      <c r="G19" s="294">
        <v>223663.76</v>
      </c>
      <c r="H19" s="294">
        <v>239184.98</v>
      </c>
      <c r="I19" s="294">
        <v>231458.98</v>
      </c>
    </row>
    <row r="20" spans="1:9" ht="30" customHeight="1">
      <c r="A20" s="249" t="s">
        <v>26</v>
      </c>
      <c r="B20" s="250"/>
      <c r="C20" s="250"/>
      <c r="D20" s="251"/>
      <c r="E20" s="294">
        <v>51032.03</v>
      </c>
      <c r="F20" s="294">
        <v>82696.240000000005</v>
      </c>
      <c r="G20" s="294">
        <v>95796.24</v>
      </c>
      <c r="H20" s="294">
        <v>151303.89000000001</v>
      </c>
      <c r="I20" s="294">
        <v>184462.8</v>
      </c>
    </row>
    <row r="21" spans="1:9" ht="30" customHeight="1">
      <c r="A21" s="255" t="s">
        <v>27</v>
      </c>
      <c r="B21" s="256"/>
      <c r="C21" s="256"/>
      <c r="D21" s="257"/>
      <c r="E21" s="294">
        <v>302500</v>
      </c>
      <c r="F21" s="294">
        <v>42500</v>
      </c>
      <c r="G21" s="294">
        <v>252500</v>
      </c>
      <c r="H21" s="294">
        <v>182740.89</v>
      </c>
      <c r="I21" s="294">
        <v>152739.79999999999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5" t="s">
        <v>71</v>
      </c>
      <c r="F5" s="266"/>
      <c r="G5" s="266"/>
      <c r="H5" s="266"/>
      <c r="I5" s="266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274162.39</v>
      </c>
      <c r="F8" s="294">
        <v>75051.53</v>
      </c>
      <c r="G8" s="294">
        <v>140819.57999999999</v>
      </c>
      <c r="H8" s="294">
        <v>102562.5</v>
      </c>
      <c r="I8" s="294">
        <v>607288.4</v>
      </c>
    </row>
    <row r="9" spans="1:10" ht="30" customHeight="1">
      <c r="A9" s="249" t="s">
        <v>18</v>
      </c>
      <c r="B9" s="250"/>
      <c r="C9" s="250"/>
      <c r="D9" s="251"/>
      <c r="E9" s="294">
        <v>837800</v>
      </c>
      <c r="F9" s="294">
        <v>583985.85</v>
      </c>
      <c r="G9" s="294">
        <v>959757.37</v>
      </c>
      <c r="H9" s="294">
        <v>995269.22</v>
      </c>
      <c r="I9" s="294">
        <v>654550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2282250</v>
      </c>
      <c r="F11" s="294">
        <v>2758396.38</v>
      </c>
      <c r="G11" s="294">
        <v>3777000</v>
      </c>
      <c r="H11" s="294">
        <v>530000</v>
      </c>
      <c r="I11" s="294">
        <v>2218927.62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0</v>
      </c>
      <c r="G12" s="294">
        <v>0</v>
      </c>
      <c r="H12" s="294">
        <v>0</v>
      </c>
      <c r="I12" s="294">
        <v>0</v>
      </c>
    </row>
    <row r="13" spans="1:10" ht="30" customHeight="1">
      <c r="A13" s="249" t="s">
        <v>21</v>
      </c>
      <c r="B13" s="250"/>
      <c r="C13" s="250"/>
      <c r="D13" s="251"/>
      <c r="E13" s="294">
        <v>305000</v>
      </c>
      <c r="F13" s="294">
        <v>160000</v>
      </c>
      <c r="G13" s="294">
        <v>75000</v>
      </c>
      <c r="H13" s="294">
        <v>52276.03</v>
      </c>
      <c r="I13" s="294">
        <v>20000</v>
      </c>
    </row>
    <row r="14" spans="1:10" ht="30" customHeight="1">
      <c r="A14" s="249" t="s">
        <v>22</v>
      </c>
      <c r="B14" s="250"/>
      <c r="C14" s="250"/>
      <c r="D14" s="251"/>
      <c r="E14" s="294">
        <v>315500</v>
      </c>
      <c r="F14" s="294">
        <v>697000</v>
      </c>
      <c r="G14" s="294">
        <v>275900</v>
      </c>
      <c r="H14" s="294">
        <v>232550</v>
      </c>
      <c r="I14" s="294">
        <v>46500</v>
      </c>
    </row>
    <row r="15" spans="1:10" ht="30" customHeight="1">
      <c r="A15" s="249" t="s">
        <v>23</v>
      </c>
      <c r="B15" s="250"/>
      <c r="C15" s="250"/>
      <c r="D15" s="251"/>
      <c r="E15" s="294">
        <v>18000</v>
      </c>
      <c r="F15" s="294">
        <v>22000</v>
      </c>
      <c r="G15" s="294">
        <v>5000</v>
      </c>
      <c r="H15" s="294">
        <v>27500</v>
      </c>
      <c r="I15" s="294">
        <v>52800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18000</v>
      </c>
      <c r="F17" s="294">
        <v>14164</v>
      </c>
      <c r="G17" s="294">
        <v>19000</v>
      </c>
      <c r="H17" s="294">
        <v>75800</v>
      </c>
      <c r="I17" s="294">
        <v>20750</v>
      </c>
    </row>
    <row r="18" spans="1:9" ht="30" customHeight="1">
      <c r="A18" s="249" t="s">
        <v>24</v>
      </c>
      <c r="B18" s="250"/>
      <c r="C18" s="250"/>
      <c r="D18" s="251"/>
      <c r="E18" s="294">
        <v>46500</v>
      </c>
      <c r="F18" s="294">
        <v>101000</v>
      </c>
      <c r="G18" s="294">
        <v>88400</v>
      </c>
      <c r="H18" s="294">
        <v>1483000</v>
      </c>
      <c r="I18" s="294">
        <v>1447000</v>
      </c>
    </row>
    <row r="19" spans="1:9" ht="30" customHeight="1">
      <c r="A19" s="252" t="s">
        <v>25</v>
      </c>
      <c r="B19" s="253"/>
      <c r="C19" s="253"/>
      <c r="D19" s="254"/>
      <c r="E19" s="294">
        <v>141434.29999999999</v>
      </c>
      <c r="F19" s="294">
        <v>185434.3</v>
      </c>
      <c r="G19" s="294">
        <v>140434.29999999999</v>
      </c>
      <c r="H19" s="294">
        <v>335954.72</v>
      </c>
      <c r="I19" s="294">
        <v>347940.47</v>
      </c>
    </row>
    <row r="20" spans="1:9" ht="30" customHeight="1">
      <c r="A20" s="249" t="s">
        <v>26</v>
      </c>
      <c r="B20" s="250"/>
      <c r="C20" s="250"/>
      <c r="D20" s="251"/>
      <c r="E20" s="294">
        <v>3000000</v>
      </c>
      <c r="F20" s="294">
        <v>74000</v>
      </c>
      <c r="G20" s="294">
        <v>150000</v>
      </c>
      <c r="H20" s="294">
        <v>327000</v>
      </c>
      <c r="I20" s="294">
        <v>10000</v>
      </c>
    </row>
    <row r="21" spans="1:9" ht="30" customHeight="1">
      <c r="A21" s="255" t="s">
        <v>27</v>
      </c>
      <c r="B21" s="256"/>
      <c r="C21" s="256"/>
      <c r="D21" s="257"/>
      <c r="E21" s="294">
        <v>35000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7" t="s">
        <v>72</v>
      </c>
      <c r="F5" s="268"/>
      <c r="G5" s="268"/>
      <c r="H5" s="268"/>
      <c r="I5" s="268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862948.34</v>
      </c>
      <c r="F8" s="294">
        <v>1149686.42</v>
      </c>
      <c r="G8" s="294">
        <v>2346785.9500000002</v>
      </c>
      <c r="H8" s="294">
        <v>476952.39</v>
      </c>
      <c r="I8" s="294">
        <v>1499839.9</v>
      </c>
    </row>
    <row r="9" spans="1:10" ht="30" customHeight="1">
      <c r="A9" s="249" t="s">
        <v>18</v>
      </c>
      <c r="B9" s="250"/>
      <c r="C9" s="250"/>
      <c r="D9" s="251"/>
      <c r="E9" s="294">
        <v>715000</v>
      </c>
      <c r="F9" s="294">
        <v>430000</v>
      </c>
      <c r="G9" s="294">
        <v>738489.27</v>
      </c>
      <c r="H9" s="294">
        <v>972218.22</v>
      </c>
      <c r="I9" s="294">
        <v>595339.27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1783721.92</v>
      </c>
      <c r="F11" s="294">
        <v>2562197.42</v>
      </c>
      <c r="G11" s="294">
        <v>2742158.15</v>
      </c>
      <c r="H11" s="294">
        <v>273000</v>
      </c>
      <c r="I11" s="294">
        <v>1978915.67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0</v>
      </c>
      <c r="G12" s="294">
        <v>0</v>
      </c>
      <c r="H12" s="294">
        <v>0</v>
      </c>
      <c r="I12" s="294">
        <v>0</v>
      </c>
    </row>
    <row r="13" spans="1:10" ht="30" customHeight="1">
      <c r="A13" s="249" t="s">
        <v>21</v>
      </c>
      <c r="B13" s="250"/>
      <c r="C13" s="250"/>
      <c r="D13" s="251"/>
      <c r="E13" s="294">
        <v>305000</v>
      </c>
      <c r="F13" s="294">
        <v>160000</v>
      </c>
      <c r="G13" s="294">
        <v>75000</v>
      </c>
      <c r="H13" s="294">
        <v>32276.03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252000</v>
      </c>
      <c r="F14" s="294">
        <v>656000</v>
      </c>
      <c r="G14" s="294">
        <v>200000</v>
      </c>
      <c r="H14" s="294">
        <v>230000</v>
      </c>
      <c r="I14" s="294">
        <v>40000</v>
      </c>
    </row>
    <row r="15" spans="1:10" ht="30" customHeight="1">
      <c r="A15" s="249" t="s">
        <v>23</v>
      </c>
      <c r="B15" s="250"/>
      <c r="C15" s="250"/>
      <c r="D15" s="251"/>
      <c r="E15" s="294">
        <v>0</v>
      </c>
      <c r="F15" s="294">
        <v>0</v>
      </c>
      <c r="G15" s="294">
        <v>0</v>
      </c>
      <c r="H15" s="294">
        <v>20000</v>
      </c>
      <c r="I15" s="294">
        <v>40000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0</v>
      </c>
      <c r="G17" s="294">
        <v>0</v>
      </c>
      <c r="H17" s="294">
        <v>64800</v>
      </c>
      <c r="I17" s="294">
        <v>7500</v>
      </c>
    </row>
    <row r="18" spans="1:9" ht="30" customHeight="1">
      <c r="A18" s="249" t="s">
        <v>24</v>
      </c>
      <c r="B18" s="250"/>
      <c r="C18" s="250"/>
      <c r="D18" s="251"/>
      <c r="E18" s="294">
        <v>10000</v>
      </c>
      <c r="F18" s="294">
        <v>60000</v>
      </c>
      <c r="G18" s="294">
        <v>75000</v>
      </c>
      <c r="H18" s="294">
        <v>1480000</v>
      </c>
      <c r="I18" s="294">
        <v>1433000</v>
      </c>
    </row>
    <row r="19" spans="1:9" ht="30" customHeight="1">
      <c r="A19" s="252" t="s">
        <v>25</v>
      </c>
      <c r="B19" s="253"/>
      <c r="C19" s="253"/>
      <c r="D19" s="254"/>
      <c r="E19" s="294">
        <v>86434.3</v>
      </c>
      <c r="F19" s="294">
        <v>39000</v>
      </c>
      <c r="G19" s="294">
        <v>42000</v>
      </c>
      <c r="H19" s="294">
        <v>309374.3</v>
      </c>
      <c r="I19" s="294">
        <v>294540.05</v>
      </c>
    </row>
    <row r="20" spans="1:9" ht="30" customHeight="1">
      <c r="A20" s="249" t="s">
        <v>26</v>
      </c>
      <c r="B20" s="250"/>
      <c r="C20" s="250"/>
      <c r="D20" s="251"/>
      <c r="E20" s="294">
        <v>3869153.22</v>
      </c>
      <c r="F20" s="294">
        <v>74000</v>
      </c>
      <c r="G20" s="294">
        <v>150000</v>
      </c>
      <c r="H20" s="294">
        <v>326800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52075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2026</v>
      </c>
    </row>
    <row r="3" spans="1: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52075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2026</v>
      </c>
    </row>
    <row r="3" spans="1: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Sandra Bouquiaux</cp:lastModifiedBy>
  <cp:lastPrinted>2024-12-03T14:33:46Z</cp:lastPrinted>
  <dcterms:created xsi:type="dcterms:W3CDTF">2006-02-10T09:03:57Z</dcterms:created>
  <dcterms:modified xsi:type="dcterms:W3CDTF">2026-08-31T12:06:39Z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